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drawings/drawing2.xml" ContentType="application/vnd.openxmlformats-officedocument.drawing+xml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127"/>
  <workbookPr/>
  <mc:AlternateContent xmlns:mc="http://schemas.openxmlformats.org/markup-compatibility/2006">
    <mc:Choice Requires="x15">
      <x15ac:absPath xmlns:x15ac="http://schemas.microsoft.com/office/spreadsheetml/2010/11/ac" url="C:\Users\Janja\AppData\Local\Microsoft\Windows\INetCache\Content.Outlook\TITNKIZU\"/>
    </mc:Choice>
  </mc:AlternateContent>
  <xr:revisionPtr revIDLastSave="0" documentId="13_ncr:1_{4C19E7B7-6489-494E-8362-794FC6E4E04E}" xr6:coauthVersionLast="47" xr6:coauthVersionMax="47" xr10:uidLastSave="{00000000-0000-0000-0000-000000000000}"/>
  <bookViews>
    <workbookView xWindow="-120" yWindow="-120" windowWidth="29040" windowHeight="15840" tabRatio="867" firstSheet="1" activeTab="1" xr2:uid="{00000000-000D-0000-FFFF-FFFF00000000}"/>
  </bookViews>
  <sheets>
    <sheet name="Prebold CENIK TRG " sheetId="20" state="hidden" r:id="rId1"/>
    <sheet name="Trbovlje  CENIK 1.4.2026 TRG" sheetId="17" r:id="rId2"/>
  </sheets>
  <definedNames>
    <definedName name="_xlnm.Print_Area" localSheetId="0">'Prebold CENIK TRG '!$A$1:$E$137</definedName>
    <definedName name="_xlnm.Print_Area" localSheetId="1">'Trbovlje  CENIK 1.4.2026 TRG'!$A$1:$F$283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E287" i="20" l="1"/>
  <c r="D287" i="20" s="1"/>
  <c r="E286" i="20"/>
  <c r="D286" i="20" s="1"/>
  <c r="E285" i="20"/>
  <c r="D285" i="20" s="1"/>
  <c r="E283" i="20"/>
  <c r="D283" i="20" s="1"/>
  <c r="E282" i="20"/>
  <c r="D282" i="20" s="1"/>
  <c r="E281" i="20"/>
  <c r="D281" i="20" s="1"/>
  <c r="E278" i="20"/>
  <c r="D278" i="20" s="1"/>
  <c r="E276" i="20"/>
  <c r="D276" i="20" s="1"/>
  <c r="E275" i="20"/>
  <c r="D275" i="20"/>
  <c r="E274" i="20"/>
  <c r="D274" i="20" s="1"/>
  <c r="E273" i="20"/>
  <c r="D273" i="20" s="1"/>
  <c r="E272" i="20"/>
  <c r="D272" i="20"/>
  <c r="E16" i="17" l="1"/>
  <c r="D16" i="17" s="1"/>
  <c r="E59" i="17"/>
  <c r="D59" i="17" s="1"/>
  <c r="E64" i="20"/>
  <c r="D64" i="20" s="1"/>
  <c r="E14" i="20"/>
  <c r="D14" i="20" s="1"/>
  <c r="E82" i="20"/>
  <c r="D82" i="20" s="1"/>
  <c r="E166" i="17"/>
  <c r="D166" i="17" s="1"/>
  <c r="E165" i="17"/>
  <c r="D165" i="17" s="1"/>
  <c r="E164" i="17"/>
  <c r="D164" i="17" s="1"/>
  <c r="E163" i="17"/>
  <c r="D163" i="17" s="1"/>
  <c r="E162" i="17"/>
  <c r="D162" i="17" s="1"/>
  <c r="E161" i="17"/>
  <c r="D161" i="17" s="1"/>
  <c r="E160" i="17"/>
  <c r="D160" i="17" s="1"/>
  <c r="E159" i="17"/>
  <c r="D159" i="17" s="1"/>
  <c r="E158" i="17"/>
  <c r="D158" i="17" s="1"/>
  <c r="E157" i="17"/>
  <c r="D157" i="17" s="1"/>
  <c r="E156" i="17"/>
  <c r="D156" i="17" s="1"/>
  <c r="E155" i="17"/>
  <c r="D155" i="17" s="1"/>
  <c r="E154" i="17"/>
  <c r="D154" i="17" s="1"/>
  <c r="E153" i="17"/>
  <c r="D153" i="17" s="1"/>
  <c r="E152" i="17"/>
  <c r="D152" i="17" s="1"/>
  <c r="E151" i="17"/>
  <c r="D151" i="17" s="1"/>
  <c r="E150" i="17"/>
  <c r="D150" i="17" s="1"/>
  <c r="E149" i="17"/>
  <c r="D149" i="17" s="1"/>
  <c r="E147" i="17"/>
  <c r="D147" i="17" s="1"/>
  <c r="E146" i="17"/>
  <c r="D146" i="17" s="1"/>
  <c r="E145" i="17"/>
  <c r="D145" i="17" s="1"/>
  <c r="E144" i="17"/>
  <c r="D144" i="17" s="1"/>
  <c r="E143" i="17"/>
  <c r="D143" i="17" s="1"/>
  <c r="E142" i="17"/>
  <c r="D142" i="17" s="1"/>
  <c r="E141" i="17"/>
  <c r="D141" i="17" s="1"/>
  <c r="E140" i="17"/>
  <c r="D140" i="17" s="1"/>
  <c r="E139" i="17"/>
  <c r="D139" i="17" s="1"/>
  <c r="E138" i="17"/>
  <c r="D138" i="17" s="1"/>
  <c r="E137" i="17"/>
  <c r="D137" i="17" s="1"/>
  <c r="E136" i="17"/>
  <c r="D136" i="17" s="1"/>
  <c r="E135" i="17"/>
  <c r="D135" i="17" s="1"/>
  <c r="E231" i="17"/>
  <c r="D231" i="17" s="1"/>
  <c r="E230" i="17"/>
  <c r="D230" i="17" s="1"/>
  <c r="E229" i="17"/>
  <c r="D229" i="17" s="1"/>
  <c r="E228" i="17"/>
  <c r="D228" i="17" s="1"/>
  <c r="E227" i="17"/>
  <c r="D227" i="17" s="1"/>
  <c r="E226" i="17"/>
  <c r="D226" i="17" s="1"/>
  <c r="E225" i="17"/>
  <c r="D225" i="17" s="1"/>
  <c r="E224" i="17"/>
  <c r="D224" i="17" s="1"/>
  <c r="E223" i="17"/>
  <c r="E222" i="17"/>
  <c r="E221" i="17"/>
  <c r="D221" i="17" s="1"/>
  <c r="E220" i="17"/>
  <c r="D220" i="17" s="1"/>
  <c r="E219" i="17"/>
  <c r="E218" i="17"/>
  <c r="D218" i="17" s="1"/>
  <c r="E217" i="17"/>
  <c r="D217" i="17" s="1"/>
  <c r="E216" i="17"/>
  <c r="D216" i="17" s="1"/>
  <c r="E215" i="17"/>
  <c r="D215" i="17" s="1"/>
  <c r="E214" i="17"/>
  <c r="D214" i="17" s="1"/>
  <c r="E213" i="17"/>
  <c r="D213" i="17" s="1"/>
  <c r="E212" i="17"/>
  <c r="D212" i="17" s="1"/>
  <c r="E211" i="17"/>
  <c r="D211" i="17" s="1"/>
  <c r="E210" i="17"/>
  <c r="D210" i="17" s="1"/>
  <c r="E209" i="17"/>
  <c r="D209" i="17" s="1"/>
  <c r="E208" i="17"/>
  <c r="D208" i="17" s="1"/>
  <c r="E207" i="17"/>
  <c r="D207" i="17" s="1"/>
  <c r="E206" i="17"/>
  <c r="D206" i="17" s="1"/>
  <c r="E205" i="17"/>
  <c r="D205" i="17" s="1"/>
  <c r="E204" i="17"/>
  <c r="D204" i="17" s="1"/>
  <c r="E203" i="17"/>
  <c r="E202" i="17"/>
  <c r="D202" i="17" s="1"/>
  <c r="E201" i="17"/>
  <c r="D201" i="17" s="1"/>
  <c r="E200" i="17"/>
  <c r="D200" i="17" s="1"/>
  <c r="E199" i="17"/>
  <c r="D199" i="17" s="1"/>
  <c r="E198" i="17"/>
  <c r="D198" i="17" s="1"/>
  <c r="E197" i="17"/>
  <c r="D197" i="17" s="1"/>
  <c r="E196" i="17"/>
  <c r="D196" i="17" s="1"/>
  <c r="E195" i="17"/>
  <c r="D195" i="17" s="1"/>
  <c r="E194" i="17"/>
  <c r="D194" i="17" s="1"/>
  <c r="E193" i="17"/>
  <c r="D193" i="17" s="1"/>
  <c r="E192" i="17"/>
  <c r="D192" i="17" s="1"/>
  <c r="E191" i="17"/>
  <c r="D191" i="17" s="1"/>
  <c r="D219" i="17" l="1"/>
  <c r="D222" i="17"/>
  <c r="D203" i="17"/>
  <c r="D223" i="17"/>
  <c r="E51" i="20"/>
  <c r="D51" i="20" s="1"/>
  <c r="E52" i="20"/>
  <c r="E53" i="20"/>
  <c r="E117" i="20"/>
  <c r="D117" i="20" s="1"/>
  <c r="E112" i="20"/>
  <c r="D112" i="20" s="1"/>
  <c r="E96" i="20"/>
  <c r="D96" i="20" s="1"/>
  <c r="E97" i="20"/>
  <c r="D97" i="20" s="1"/>
  <c r="E91" i="20"/>
  <c r="D91" i="20" s="1"/>
  <c r="E92" i="20"/>
  <c r="D92" i="20" s="1"/>
  <c r="E76" i="20"/>
  <c r="D76" i="20" s="1"/>
  <c r="E56" i="20"/>
  <c r="D56" i="20" s="1"/>
  <c r="E46" i="20"/>
  <c r="D46" i="20" s="1"/>
  <c r="E47" i="20"/>
  <c r="E48" i="20"/>
  <c r="D48" i="20" s="1"/>
  <c r="E34" i="20"/>
  <c r="D34" i="20" s="1"/>
  <c r="E28" i="20"/>
  <c r="D28" i="20" s="1"/>
  <c r="E20" i="20"/>
  <c r="D20" i="20" s="1"/>
  <c r="E15" i="20"/>
  <c r="D15" i="20" s="1"/>
  <c r="E16" i="20"/>
  <c r="D16" i="20" s="1"/>
  <c r="E74" i="17"/>
  <c r="D74" i="17" s="1"/>
  <c r="E66" i="20" l="1"/>
  <c r="D66" i="20" s="1"/>
  <c r="E102" i="17"/>
  <c r="D102" i="17" s="1"/>
  <c r="E38" i="20"/>
  <c r="D38" i="20" s="1"/>
  <c r="E37" i="20"/>
  <c r="D37" i="20" s="1"/>
  <c r="E36" i="20"/>
  <c r="D36" i="20" s="1"/>
  <c r="E35" i="20"/>
  <c r="D35" i="20" s="1"/>
  <c r="E33" i="20"/>
  <c r="D33" i="20" s="1"/>
  <c r="E32" i="20"/>
  <c r="D32" i="20" s="1"/>
  <c r="E31" i="20"/>
  <c r="D31" i="20" s="1"/>
  <c r="E30" i="20"/>
  <c r="D30" i="20" s="1"/>
  <c r="E29" i="20"/>
  <c r="D29" i="20" s="1"/>
  <c r="E27" i="20"/>
  <c r="D27" i="20" s="1"/>
  <c r="E26" i="20"/>
  <c r="D26" i="20" s="1"/>
  <c r="E25" i="20"/>
  <c r="D25" i="20" s="1"/>
  <c r="E24" i="20"/>
  <c r="D24" i="20" s="1"/>
  <c r="E21" i="20"/>
  <c r="D21" i="20" s="1"/>
  <c r="E74" i="20"/>
  <c r="D74" i="20" s="1"/>
  <c r="E81" i="20"/>
  <c r="D81" i="20" s="1"/>
  <c r="E80" i="20"/>
  <c r="D80" i="20" s="1"/>
  <c r="E79" i="20"/>
  <c r="D79" i="20" s="1"/>
  <c r="E78" i="20"/>
  <c r="D78" i="20" s="1"/>
  <c r="E93" i="20"/>
  <c r="D93" i="20" s="1"/>
  <c r="E113" i="20"/>
  <c r="D113" i="20" s="1"/>
  <c r="E109" i="20"/>
  <c r="D109" i="20" s="1"/>
  <c r="E13" i="20"/>
  <c r="D13" i="20" s="1"/>
  <c r="E120" i="20" l="1"/>
  <c r="E11" i="17"/>
  <c r="E126" i="20"/>
  <c r="D126" i="20" s="1"/>
  <c r="E33" i="17"/>
  <c r="D33" i="17" s="1"/>
  <c r="E32" i="17"/>
  <c r="D32" i="17" s="1"/>
  <c r="E20" i="17"/>
  <c r="D20" i="17" s="1"/>
  <c r="E17" i="17"/>
  <c r="D17" i="17" s="1"/>
  <c r="E50" i="17"/>
  <c r="D50" i="17" s="1"/>
  <c r="D120" i="20" l="1"/>
  <c r="E108" i="20"/>
  <c r="D108" i="20" s="1"/>
  <c r="E107" i="20"/>
  <c r="D107" i="20" s="1"/>
  <c r="E55" i="20"/>
  <c r="D55" i="20" s="1"/>
  <c r="E122" i="20"/>
  <c r="D122" i="20" s="1"/>
  <c r="E123" i="20"/>
  <c r="D123" i="20" s="1"/>
  <c r="E124" i="20"/>
  <c r="D124" i="20" s="1"/>
  <c r="E125" i="20"/>
  <c r="D125" i="20" s="1"/>
  <c r="E101" i="17" l="1"/>
  <c r="D101" i="17" s="1"/>
  <c r="E111" i="17"/>
  <c r="D111" i="17" s="1"/>
  <c r="E110" i="17"/>
  <c r="D110" i="17" s="1"/>
  <c r="E109" i="17"/>
  <c r="D109" i="17" s="1"/>
  <c r="E105" i="17"/>
  <c r="D105" i="17" s="1"/>
  <c r="E104" i="17"/>
  <c r="D104" i="17" s="1"/>
  <c r="E103" i="17"/>
  <c r="D103" i="17" s="1"/>
  <c r="E100" i="17"/>
  <c r="D100" i="17" s="1"/>
  <c r="E99" i="17"/>
  <c r="D99" i="17" s="1"/>
  <c r="E115" i="20"/>
  <c r="D115" i="20" s="1"/>
  <c r="E114" i="20"/>
  <c r="D114" i="20" s="1"/>
  <c r="E111" i="20"/>
  <c r="D111" i="20" s="1"/>
  <c r="E110" i="20"/>
  <c r="D110" i="20" s="1"/>
  <c r="E127" i="20"/>
  <c r="D127" i="20" s="1"/>
  <c r="E121" i="20"/>
  <c r="D121" i="20" s="1"/>
  <c r="E102" i="20"/>
  <c r="D102" i="20" s="1"/>
  <c r="E90" i="20"/>
  <c r="D90" i="20" s="1"/>
  <c r="E92" i="17" l="1"/>
  <c r="D92" i="17" s="1"/>
  <c r="E31" i="17" l="1"/>
  <c r="D31" i="17" s="1"/>
  <c r="E252" i="20" l="1"/>
  <c r="D252" i="20" s="1"/>
  <c r="E251" i="20"/>
  <c r="D251" i="20" s="1"/>
  <c r="E250" i="20"/>
  <c r="D250" i="20" s="1"/>
  <c r="E249" i="20"/>
  <c r="D249" i="20" s="1"/>
  <c r="E248" i="20"/>
  <c r="D248" i="20" s="1"/>
  <c r="E247" i="20"/>
  <c r="D247" i="20" s="1"/>
  <c r="E246" i="20"/>
  <c r="D246" i="20" s="1"/>
  <c r="E245" i="20"/>
  <c r="D245" i="20" s="1"/>
  <c r="E244" i="20"/>
  <c r="D244" i="20" s="1"/>
  <c r="E243" i="20"/>
  <c r="D243" i="20" s="1"/>
  <c r="E242" i="20"/>
  <c r="D242" i="20" s="1"/>
  <c r="E241" i="20"/>
  <c r="D241" i="20" s="1"/>
  <c r="E240" i="20"/>
  <c r="D240" i="20" s="1"/>
  <c r="E239" i="20"/>
  <c r="D239" i="20" s="1"/>
  <c r="E238" i="20"/>
  <c r="D238" i="20" s="1"/>
  <c r="E237" i="20"/>
  <c r="D237" i="20" s="1"/>
  <c r="E236" i="20"/>
  <c r="D236" i="20" s="1"/>
  <c r="E235" i="20"/>
  <c r="D235" i="20" s="1"/>
  <c r="E234" i="20"/>
  <c r="D234" i="20" s="1"/>
  <c r="E233" i="20"/>
  <c r="D233" i="20" s="1"/>
  <c r="E232" i="20"/>
  <c r="D232" i="20" s="1"/>
  <c r="E231" i="20"/>
  <c r="D231" i="20" s="1"/>
  <c r="E230" i="20"/>
  <c r="D230" i="20" s="1"/>
  <c r="E229" i="20"/>
  <c r="D229" i="20" s="1"/>
  <c r="E228" i="20"/>
  <c r="D228" i="20" s="1"/>
  <c r="E227" i="20"/>
  <c r="D227" i="20" s="1"/>
  <c r="E226" i="20"/>
  <c r="D226" i="20" s="1"/>
  <c r="E225" i="20"/>
  <c r="D225" i="20" s="1"/>
  <c r="E224" i="20"/>
  <c r="D224" i="20" s="1"/>
  <c r="E223" i="20"/>
  <c r="D223" i="20" s="1"/>
  <c r="E222" i="20"/>
  <c r="D222" i="20" s="1"/>
  <c r="E221" i="20"/>
  <c r="D221" i="20" s="1"/>
  <c r="E220" i="20"/>
  <c r="D220" i="20" s="1"/>
  <c r="E219" i="20"/>
  <c r="D219" i="20" s="1"/>
  <c r="E218" i="20"/>
  <c r="D218" i="20" s="1"/>
  <c r="E217" i="20"/>
  <c r="D217" i="20" s="1"/>
  <c r="E216" i="20"/>
  <c r="D216" i="20" s="1"/>
  <c r="E215" i="20"/>
  <c r="D215" i="20" s="1"/>
  <c r="E214" i="20"/>
  <c r="D214" i="20" s="1"/>
  <c r="E213" i="20"/>
  <c r="D213" i="20" s="1"/>
  <c r="E212" i="20"/>
  <c r="D212" i="20" s="1"/>
  <c r="E182" i="20"/>
  <c r="D182" i="20" s="1"/>
  <c r="E181" i="20"/>
  <c r="D181" i="20" s="1"/>
  <c r="E180" i="20"/>
  <c r="D180" i="20" s="1"/>
  <c r="E179" i="20"/>
  <c r="D179" i="20" s="1"/>
  <c r="E178" i="20"/>
  <c r="D178" i="20" s="1"/>
  <c r="E177" i="20"/>
  <c r="D177" i="20" s="1"/>
  <c r="E176" i="20"/>
  <c r="D176" i="20" s="1"/>
  <c r="E175" i="20"/>
  <c r="D175" i="20" s="1"/>
  <c r="E174" i="20"/>
  <c r="D174" i="20" s="1"/>
  <c r="E173" i="20"/>
  <c r="D173" i="20" s="1"/>
  <c r="E172" i="20"/>
  <c r="D172" i="20" s="1"/>
  <c r="E171" i="20"/>
  <c r="D171" i="20" s="1"/>
  <c r="E170" i="20"/>
  <c r="D170" i="20" s="1"/>
  <c r="E169" i="20"/>
  <c r="D169" i="20" s="1"/>
  <c r="E168" i="20"/>
  <c r="D168" i="20" s="1"/>
  <c r="E167" i="20"/>
  <c r="D167" i="20" s="1"/>
  <c r="E166" i="20"/>
  <c r="D166" i="20" s="1"/>
  <c r="E165" i="20"/>
  <c r="D165" i="20" s="1"/>
  <c r="E163" i="20"/>
  <c r="D163" i="20" s="1"/>
  <c r="E162" i="20"/>
  <c r="D162" i="20" s="1"/>
  <c r="E161" i="20"/>
  <c r="D161" i="20" s="1"/>
  <c r="E160" i="20"/>
  <c r="D160" i="20" s="1"/>
  <c r="E159" i="20"/>
  <c r="D159" i="20" s="1"/>
  <c r="E158" i="20"/>
  <c r="D158" i="20" s="1"/>
  <c r="E157" i="20"/>
  <c r="D157" i="20" s="1"/>
  <c r="E156" i="20"/>
  <c r="D156" i="20" s="1"/>
  <c r="E155" i="20"/>
  <c r="D155" i="20" s="1"/>
  <c r="E154" i="20"/>
  <c r="D154" i="20" s="1"/>
  <c r="E153" i="20"/>
  <c r="D153" i="20" s="1"/>
  <c r="E152" i="20"/>
  <c r="D152" i="20" s="1"/>
  <c r="E151" i="20"/>
  <c r="D151" i="20" s="1"/>
  <c r="E118" i="20"/>
  <c r="D118" i="20" s="1"/>
  <c r="E116" i="20"/>
  <c r="D116" i="20" s="1"/>
  <c r="E105" i="20"/>
  <c r="D105" i="20" s="1"/>
  <c r="E104" i="20"/>
  <c r="D104" i="20" s="1"/>
  <c r="E103" i="20"/>
  <c r="D103" i="20" s="1"/>
  <c r="E101" i="20"/>
  <c r="D101" i="20" s="1"/>
  <c r="E99" i="20"/>
  <c r="D99" i="20" s="1"/>
  <c r="E98" i="20"/>
  <c r="D98" i="20" s="1"/>
  <c r="E95" i="20"/>
  <c r="D95" i="20" s="1"/>
  <c r="E89" i="20"/>
  <c r="D89" i="20" s="1"/>
  <c r="E88" i="20"/>
  <c r="D88" i="20" s="1"/>
  <c r="E87" i="20"/>
  <c r="D87" i="20" s="1"/>
  <c r="E85" i="20"/>
  <c r="D85" i="20" s="1"/>
  <c r="E84" i="20"/>
  <c r="D84" i="20" s="1"/>
  <c r="E83" i="20"/>
  <c r="D83" i="20" s="1"/>
  <c r="E77" i="20"/>
  <c r="D77" i="20" s="1"/>
  <c r="E75" i="20"/>
  <c r="D75" i="20" s="1"/>
  <c r="E73" i="20"/>
  <c r="D73" i="20" s="1"/>
  <c r="E72" i="20"/>
  <c r="D72" i="20" s="1"/>
  <c r="E71" i="20"/>
  <c r="D71" i="20" s="1"/>
  <c r="E70" i="20"/>
  <c r="D70" i="20" s="1"/>
  <c r="E69" i="20"/>
  <c r="D69" i="20" s="1"/>
  <c r="E68" i="20"/>
  <c r="D68" i="20" s="1"/>
  <c r="E67" i="20"/>
  <c r="D67" i="20" s="1"/>
  <c r="E63" i="20"/>
  <c r="D63" i="20" s="1"/>
  <c r="E62" i="20"/>
  <c r="D62" i="20" s="1"/>
  <c r="E61" i="20"/>
  <c r="D61" i="20" s="1"/>
  <c r="E60" i="20"/>
  <c r="D60" i="20" s="1"/>
  <c r="E59" i="20"/>
  <c r="D59" i="20" s="1"/>
  <c r="E58" i="20"/>
  <c r="D58" i="20" s="1"/>
  <c r="E57" i="20"/>
  <c r="D57" i="20" s="1"/>
  <c r="E54" i="20"/>
  <c r="D54" i="20" s="1"/>
  <c r="D53" i="20"/>
  <c r="D52" i="20"/>
  <c r="E49" i="20"/>
  <c r="D49" i="20" s="1"/>
  <c r="D47" i="20"/>
  <c r="E45" i="20"/>
  <c r="D45" i="20" s="1"/>
  <c r="E44" i="20"/>
  <c r="D44" i="20" s="1"/>
  <c r="E43" i="20"/>
  <c r="D43" i="20" s="1"/>
  <c r="E42" i="20"/>
  <c r="D42" i="20" s="1"/>
  <c r="E41" i="20"/>
  <c r="D41" i="20" s="1"/>
  <c r="E40" i="20"/>
  <c r="D40" i="20" s="1"/>
  <c r="E23" i="20"/>
  <c r="D23" i="20" s="1"/>
  <c r="E22" i="20"/>
  <c r="D22" i="20" s="1"/>
  <c r="E19" i="20"/>
  <c r="D19" i="20" s="1"/>
  <c r="E18" i="20"/>
  <c r="D18" i="20" s="1"/>
  <c r="E17" i="20"/>
  <c r="D17" i="20" s="1"/>
  <c r="E12" i="20"/>
  <c r="D12" i="20" s="1"/>
  <c r="E11" i="20"/>
  <c r="D11" i="20" s="1"/>
  <c r="E98" i="17" l="1"/>
  <c r="D98" i="17" s="1"/>
  <c r="E81" i="17" l="1"/>
  <c r="D81" i="17" s="1"/>
  <c r="E82" i="17"/>
  <c r="D82" i="17" s="1"/>
  <c r="E83" i="17" l="1"/>
  <c r="D83" i="17" s="1"/>
  <c r="E97" i="17" l="1"/>
  <c r="E86" i="17" l="1"/>
  <c r="D86" i="17" s="1"/>
  <c r="E85" i="17"/>
  <c r="D85" i="17" s="1"/>
  <c r="E68" i="17"/>
  <c r="D68" i="17" s="1"/>
  <c r="E61" i="17"/>
  <c r="D61" i="17" s="1"/>
  <c r="E30" i="17"/>
  <c r="D30" i="17" s="1"/>
  <c r="E26" i="17" l="1"/>
  <c r="D26" i="17" s="1"/>
  <c r="E18" i="17" l="1"/>
  <c r="D18" i="17" s="1"/>
  <c r="E13" i="17"/>
  <c r="D13" i="17" s="1"/>
  <c r="E261" i="17" l="1"/>
  <c r="D261" i="17" s="1"/>
  <c r="E264" i="17"/>
  <c r="D264" i="17" s="1"/>
  <c r="E265" i="17"/>
  <c r="D265" i="17" s="1"/>
  <c r="E266" i="17"/>
  <c r="D266" i="17" s="1"/>
  <c r="E268" i="17"/>
  <c r="D268" i="17" s="1"/>
  <c r="E269" i="17"/>
  <c r="D269" i="17" s="1"/>
  <c r="E270" i="17"/>
  <c r="D270" i="17" s="1"/>
  <c r="E259" i="17"/>
  <c r="D259" i="17" s="1"/>
  <c r="E255" i="17"/>
  <c r="D255" i="17" s="1"/>
  <c r="E256" i="17"/>
  <c r="D256" i="17" s="1"/>
  <c r="E257" i="17"/>
  <c r="D257" i="17" s="1"/>
  <c r="E258" i="17"/>
  <c r="D258" i="17" s="1"/>
  <c r="D97" i="17"/>
  <c r="E35" i="17"/>
  <c r="D35" i="17" s="1"/>
  <c r="E29" i="17"/>
  <c r="D29" i="17" s="1"/>
  <c r="E15" i="17"/>
  <c r="D15" i="17" s="1"/>
  <c r="E19" i="17"/>
  <c r="D19" i="17" s="1"/>
  <c r="E21" i="17"/>
  <c r="D21" i="17" s="1"/>
  <c r="E22" i="17"/>
  <c r="D22" i="17" s="1"/>
  <c r="E23" i="17"/>
  <c r="D23" i="17" s="1"/>
  <c r="E24" i="17"/>
  <c r="D24" i="17" s="1"/>
  <c r="E25" i="17"/>
  <c r="D25" i="17" s="1"/>
  <c r="E27" i="17"/>
  <c r="D27" i="17" s="1"/>
  <c r="E28" i="17"/>
  <c r="D28" i="17" s="1"/>
  <c r="E14" i="17"/>
  <c r="D14" i="17" s="1"/>
  <c r="E12" i="17"/>
  <c r="D12" i="17" s="1"/>
  <c r="D11" i="17"/>
  <c r="E106" i="17"/>
  <c r="D106" i="17" s="1"/>
  <c r="E36" i="17"/>
  <c r="D36" i="17" s="1"/>
  <c r="E37" i="17"/>
  <c r="D37" i="17" s="1"/>
  <c r="E38" i="17"/>
  <c r="D38" i="17" s="1"/>
  <c r="E39" i="17"/>
  <c r="D39" i="17" s="1"/>
  <c r="E40" i="17"/>
  <c r="D40" i="17" s="1"/>
  <c r="E41" i="17"/>
  <c r="D41" i="17" s="1"/>
  <c r="E42" i="17"/>
  <c r="D42" i="17" s="1"/>
  <c r="E43" i="17"/>
  <c r="D43" i="17" s="1"/>
  <c r="E44" i="17"/>
  <c r="D44" i="17" s="1"/>
  <c r="E46" i="17"/>
  <c r="D46" i="17" s="1"/>
  <c r="E47" i="17"/>
  <c r="D47" i="17" s="1"/>
  <c r="E48" i="17"/>
  <c r="D48" i="17" s="1"/>
  <c r="E49" i="17"/>
  <c r="D49" i="17" s="1"/>
  <c r="E51" i="17"/>
  <c r="D51" i="17" s="1"/>
  <c r="E52" i="17"/>
  <c r="D52" i="17" s="1"/>
  <c r="E53" i="17"/>
  <c r="D53" i="17" s="1"/>
  <c r="E54" i="17"/>
  <c r="D54" i="17" s="1"/>
  <c r="E55" i="17"/>
  <c r="D55" i="17" s="1"/>
  <c r="E56" i="17"/>
  <c r="D56" i="17" s="1"/>
  <c r="E57" i="17"/>
  <c r="D57" i="17" s="1"/>
  <c r="E58" i="17"/>
  <c r="D58" i="17" s="1"/>
  <c r="E62" i="17"/>
  <c r="D62" i="17" s="1"/>
  <c r="E63" i="17"/>
  <c r="D63" i="17" s="1"/>
  <c r="E64" i="17"/>
  <c r="D64" i="17" s="1"/>
  <c r="E65" i="17"/>
  <c r="D65" i="17" s="1"/>
  <c r="E66" i="17"/>
  <c r="D66" i="17" s="1"/>
  <c r="E67" i="17"/>
  <c r="D67" i="17" s="1"/>
  <c r="E69" i="17"/>
  <c r="D69" i="17" s="1"/>
  <c r="E70" i="17"/>
  <c r="D70" i="17" s="1"/>
  <c r="E71" i="17"/>
  <c r="D71" i="17" s="1"/>
  <c r="E72" i="17"/>
  <c r="D72" i="17" s="1"/>
  <c r="E73" i="17"/>
  <c r="D73" i="17" s="1"/>
  <c r="E76" i="17"/>
  <c r="D76" i="17" s="1"/>
  <c r="E77" i="17"/>
  <c r="D77" i="17" s="1"/>
  <c r="E78" i="17"/>
  <c r="D78" i="17" s="1"/>
  <c r="E79" i="17"/>
  <c r="D79" i="17" s="1"/>
  <c r="E80" i="17"/>
  <c r="D80" i="17" s="1"/>
  <c r="E87" i="17"/>
  <c r="D87" i="17" s="1"/>
  <c r="E88" i="17"/>
  <c r="D88" i="17" s="1"/>
  <c r="E89" i="17"/>
  <c r="D89" i="17" s="1"/>
  <c r="E91" i="17"/>
  <c r="D91" i="17" s="1"/>
  <c r="E93" i="17"/>
  <c r="D93" i="17" s="1"/>
  <c r="E94" i="17"/>
  <c r="D94" i="17" s="1"/>
  <c r="E95" i="17"/>
  <c r="D95" i="17" s="1"/>
  <c r="E107" i="17"/>
  <c r="D107" i="17" s="1"/>
</calcChain>
</file>

<file path=xl/sharedStrings.xml><?xml version="1.0" encoding="utf-8"?>
<sst xmlns="http://schemas.openxmlformats.org/spreadsheetml/2006/main" count="559" uniqueCount="274">
  <si>
    <t>ŽEPEK SKUTIN, OREHOV</t>
  </si>
  <si>
    <t>BUREK SIROV, JABOLČNI</t>
  </si>
  <si>
    <t>BUREK MESNI</t>
  </si>
  <si>
    <t>KAVA</t>
  </si>
  <si>
    <t>KAVA Z MLEKOM ALI SMETANO</t>
  </si>
  <si>
    <t>VODA NAVADNA 0,5 L</t>
  </si>
  <si>
    <t>VODA Z OKUSOM 0,5 L</t>
  </si>
  <si>
    <t>SOK  - STEKLENICA 0,2 L</t>
  </si>
  <si>
    <t>JOGURT SADNI</t>
  </si>
  <si>
    <t>PUDING</t>
  </si>
  <si>
    <t>SKUTA S SADJEM</t>
  </si>
  <si>
    <t>ČOKOLADA MILKA</t>
  </si>
  <si>
    <t>BONBONI MENTOL</t>
  </si>
  <si>
    <t>BONBONI SADNI</t>
  </si>
  <si>
    <t>BONBONI ŽELE</t>
  </si>
  <si>
    <t>ŽVEČILNI GUMI</t>
  </si>
  <si>
    <t>ŽEMLJA MALA</t>
  </si>
  <si>
    <t>MLEKO ALPSKO 1 L</t>
  </si>
  <si>
    <t>PIVO BREZALKOHOLNO 0,5 L</t>
  </si>
  <si>
    <t>SOK TETRAPAK 0,2 L</t>
  </si>
  <si>
    <t>KORNET</t>
  </si>
  <si>
    <t>SLADOLED LONČEK</t>
  </si>
  <si>
    <t>SLADOLED LUČKA MALA</t>
  </si>
  <si>
    <t>SLADOLED BANJICA 4 L</t>
  </si>
  <si>
    <t>SLADICA 1</t>
  </si>
  <si>
    <t>SLADICA 2</t>
  </si>
  <si>
    <t>SLADICA 3</t>
  </si>
  <si>
    <t>VODNA -S PRANJEM</t>
  </si>
  <si>
    <t>VODNA - BREZ PRANJA</t>
  </si>
  <si>
    <t>BARVANJE - SREDNJI LASJE</t>
  </si>
  <si>
    <t>TRAJNA - KRATKI LASJE</t>
  </si>
  <si>
    <t>TRAJNA - SREDNJI LASJE</t>
  </si>
  <si>
    <t>PRANJE LAS IN KLASIČNO SUŠENJE</t>
  </si>
  <si>
    <t>DODATKI: ehoton, lak, krema</t>
  </si>
  <si>
    <t>DODATKI: barvni utrjevalec</t>
  </si>
  <si>
    <t>PRAMENI</t>
  </si>
  <si>
    <t>BARVANJE - OBRVI</t>
  </si>
  <si>
    <t>BRITJE OBRVI</t>
  </si>
  <si>
    <t>LIKANJE KRATKI LASJE</t>
  </si>
  <si>
    <t>LIKANJE DOLGI LASJE</t>
  </si>
  <si>
    <t>FEN FRIZURA</t>
  </si>
  <si>
    <t>UMIVANJE LAS MOŠKO</t>
  </si>
  <si>
    <t>OBLIKOVANJE PRIČESKE S FENOM</t>
  </si>
  <si>
    <t>MASAŽA LASIŠČA</t>
  </si>
  <si>
    <t>BRITJE</t>
  </si>
  <si>
    <t>BRITJE VRATU</t>
  </si>
  <si>
    <t>PRIREZOVANJE - OBLIKOVANJE BRK</t>
  </si>
  <si>
    <t>PRIREZOVANJE-OBLIKOVANJE BRADE</t>
  </si>
  <si>
    <t>ODSTRANJEVANJE BRADE</t>
  </si>
  <si>
    <t>UPORABA POSAMEZNEGA DODATKA</t>
  </si>
  <si>
    <t>ČESANJE</t>
  </si>
  <si>
    <t xml:space="preserve">                                             </t>
  </si>
  <si>
    <t>%DDV</t>
  </si>
  <si>
    <t>MPC z DDV</t>
  </si>
  <si>
    <t>cena brez DDV</t>
  </si>
  <si>
    <t>znesek DDV</t>
  </si>
  <si>
    <t>ZNESEK V EUR</t>
  </si>
  <si>
    <t>VODA MINERALNA  DONAT 0,5 L</t>
  </si>
  <si>
    <t>KRUH BELI</t>
  </si>
  <si>
    <t>KEFIR</t>
  </si>
  <si>
    <t>PECIVO STOLETNO, MAKOVKA</t>
  </si>
  <si>
    <t>ŽEMLJA VELIKA</t>
  </si>
  <si>
    <t>KRUH GRAHAM</t>
  </si>
  <si>
    <t>SADJE 0,7 kg</t>
  </si>
  <si>
    <t>SADNA KUPA - porcija</t>
  </si>
  <si>
    <t>PALAČINKE s čokolado - 3 kom</t>
  </si>
  <si>
    <t>LIMONADA 3 dcl</t>
  </si>
  <si>
    <t>Danica Hren, univ.dipl.soc.del.</t>
  </si>
  <si>
    <t xml:space="preserve">KREMNA REZINA </t>
  </si>
  <si>
    <t>TORTICA čokoladna / sadna</t>
  </si>
  <si>
    <t>PALAČINKE z marmelado- 3 kom</t>
  </si>
  <si>
    <t>KEKSI POLNJENI  125 G</t>
  </si>
  <si>
    <t xml:space="preserve">BANANA SPLIT </t>
  </si>
  <si>
    <t>a) KOSILA</t>
  </si>
  <si>
    <t>domska posoda</t>
  </si>
  <si>
    <t xml:space="preserve">domska posoda, dostava peš na dom </t>
  </si>
  <si>
    <t xml:space="preserve">domska posoda, prevoz, dostava </t>
  </si>
  <si>
    <t>KOSILO MALO</t>
  </si>
  <si>
    <t>b) VEČERJA</t>
  </si>
  <si>
    <t>c) DIETE</t>
  </si>
  <si>
    <t>sladkorna dieta - kosilo</t>
  </si>
  <si>
    <t>sladkorna dieta - večerja</t>
  </si>
  <si>
    <t>ostala dieta - kosilo</t>
  </si>
  <si>
    <t>ostala dieta - večerja</t>
  </si>
  <si>
    <t>bluze-majice</t>
  </si>
  <si>
    <t>brisače</t>
  </si>
  <si>
    <t>halje</t>
  </si>
  <si>
    <t>krpe za tla</t>
  </si>
  <si>
    <t>prevleke za odejo</t>
  </si>
  <si>
    <t>prevleke za vzglavnik</t>
  </si>
  <si>
    <t>prti</t>
  </si>
  <si>
    <t>rjuhe</t>
  </si>
  <si>
    <t>servieti</t>
  </si>
  <si>
    <t>predpasniki</t>
  </si>
  <si>
    <t>nogavice</t>
  </si>
  <si>
    <t>vzglavniki</t>
  </si>
  <si>
    <t>odeje</t>
  </si>
  <si>
    <t>šivanje perila 1 ura</t>
  </si>
  <si>
    <t>SLADOLED LUČKA MAXIM</t>
  </si>
  <si>
    <t>KISLO MLEKO</t>
  </si>
  <si>
    <t>JOGURT NAVADNI</t>
  </si>
  <si>
    <t>NAPOLITANKE 200g</t>
  </si>
  <si>
    <t xml:space="preserve">OPOMBA: </t>
  </si>
  <si>
    <t>PIJAČA IN NAPITKI</t>
  </si>
  <si>
    <t>KRUH IN PEKOVSKI IZDELKI</t>
  </si>
  <si>
    <t>MLEKO IN MLEČNI IZDELKI</t>
  </si>
  <si>
    <t>NEKAJ SLANEGA</t>
  </si>
  <si>
    <t>SLADKO, SLAJŠE, NAJSLAJŠE</t>
  </si>
  <si>
    <t>SLADOLEDNA PONUDBA</t>
  </si>
  <si>
    <t>NAMAZI</t>
  </si>
  <si>
    <t>OSTALO IZ NAŠE PONUDBE</t>
  </si>
  <si>
    <t>Telefon 03/56 53 300</t>
  </si>
  <si>
    <t>ID za DDV: SI30739551</t>
  </si>
  <si>
    <t>Matična št.: 51018590000</t>
  </si>
  <si>
    <t>Podračun pri UJP: SI56 0110 0603 0269 067</t>
  </si>
  <si>
    <t>CENIK BIFE</t>
  </si>
  <si>
    <r>
      <t xml:space="preserve">DOM UPOKOJENCEV 
FRANC SALAMON TRBOVLJE
</t>
    </r>
    <r>
      <rPr>
        <sz val="11"/>
        <color theme="9" tint="-0.499984740745262"/>
        <rFont val="Bookman Old Style"/>
        <family val="1"/>
        <charset val="238"/>
      </rPr>
      <t>Kolonija 1.maja 21, 1420 Trbovlje</t>
    </r>
  </si>
  <si>
    <t xml:space="preserve">              Direktorica</t>
  </si>
  <si>
    <t>Naziv storitve</t>
  </si>
  <si>
    <t>CENIK FRIZER</t>
  </si>
  <si>
    <t>CENIK PRALNICA</t>
  </si>
  <si>
    <t>Naziv storitve / artikla</t>
  </si>
  <si>
    <r>
      <t xml:space="preserve">sladkorna dieta - kosilo </t>
    </r>
    <r>
      <rPr>
        <b/>
        <sz val="10"/>
        <rFont val="Bookman Old Style"/>
        <family val="1"/>
        <charset val="238"/>
      </rPr>
      <t>malo</t>
    </r>
  </si>
  <si>
    <r>
      <t xml:space="preserve">ostala dieta - kosilo </t>
    </r>
    <r>
      <rPr>
        <b/>
        <sz val="10"/>
        <rFont val="Bookman Old Style"/>
        <family val="1"/>
        <charset val="238"/>
      </rPr>
      <t>malo</t>
    </r>
  </si>
  <si>
    <t>V ceni je vključen 9,5% DDV od priprave obrokov, ter 22% DDV od najema posode in prevoza.</t>
  </si>
  <si>
    <t>komprese</t>
  </si>
  <si>
    <t>krilo</t>
  </si>
  <si>
    <t>plenice</t>
  </si>
  <si>
    <t>žaklji</t>
  </si>
  <si>
    <t>krpe za čiščenje</t>
  </si>
  <si>
    <t xml:space="preserve">- v primeru oddaljenosti več kot 10 km se obračuna kilometrina v višini 30% od cene </t>
  </si>
  <si>
    <t xml:space="preserve">  neosvinčenega 95-oktanskega bencina.</t>
  </si>
  <si>
    <t>MLEKO 0,2 L (tetrapak)</t>
  </si>
  <si>
    <t>MLEKO TOPLO 0,2 L</t>
  </si>
  <si>
    <t>SOKOVI IN MINERALNA VODA 0,1 L</t>
  </si>
  <si>
    <t>MASLO 15 g</t>
  </si>
  <si>
    <t>CEDEVITA vrečke 19 g</t>
  </si>
  <si>
    <t>KAKAV 0,2 L</t>
  </si>
  <si>
    <t>STRIŽENJE - MOŠKO KLASIČNO</t>
  </si>
  <si>
    <t xml:space="preserve">STRIŽENJE - ŽENSKO </t>
  </si>
  <si>
    <t>STRIŽENJE KONIC</t>
  </si>
  <si>
    <t>BARVANJE - TREPALNICE</t>
  </si>
  <si>
    <t>VODA MINERALNA  DONAT 1 L</t>
  </si>
  <si>
    <t>BARVANJE - KRATKI LASJE</t>
  </si>
  <si>
    <t>LEDENA KAVA - kepica sladoleda, smetana</t>
  </si>
  <si>
    <r>
      <t xml:space="preserve">DOM UPOKOJENCEV FRANC SALAMON TRBOVLJE 
Enota  P R E B O L D
</t>
    </r>
    <r>
      <rPr>
        <sz val="11"/>
        <color theme="9" tint="-0.499984740745262"/>
        <rFont val="Bookman Old Style"/>
        <family val="1"/>
        <charset val="238"/>
      </rPr>
      <t>Na zelenici 20, 3312 Prebold</t>
    </r>
  </si>
  <si>
    <t>Telefon 03/703 48 00</t>
  </si>
  <si>
    <t>blazina za stole</t>
  </si>
  <si>
    <t>bunda</t>
  </si>
  <si>
    <t>delovna obleka</t>
  </si>
  <si>
    <t>delovne bluze</t>
  </si>
  <si>
    <t>hlače uniforma</t>
  </si>
  <si>
    <t>hlače delovne</t>
  </si>
  <si>
    <t>jopice</t>
  </si>
  <si>
    <t>kostim</t>
  </si>
  <si>
    <t>moška srajca</t>
  </si>
  <si>
    <t>pregrinjala</t>
  </si>
  <si>
    <t>pižama</t>
  </si>
  <si>
    <t>kopalni plašč</t>
  </si>
  <si>
    <t>pvc predloge</t>
  </si>
  <si>
    <t>pvc predloge kratke</t>
  </si>
  <si>
    <t>srajca uniforma</t>
  </si>
  <si>
    <t>uniforma</t>
  </si>
  <si>
    <t>zavese meter</t>
  </si>
  <si>
    <t>ženska bluza</t>
  </si>
  <si>
    <t>ženska obleka</t>
  </si>
  <si>
    <t>balonski plašč</t>
  </si>
  <si>
    <t>CIGARETI BOSS GOLD, MILD</t>
  </si>
  <si>
    <t>pervleke za avto kmp</t>
  </si>
  <si>
    <t>VODA Z OKUSOM  1,5 L</t>
  </si>
  <si>
    <t>POLŽEK SIROV, OREHOV</t>
  </si>
  <si>
    <t>BONBONI BRONHI 100 g</t>
  </si>
  <si>
    <t>NAPOLITANKE  50 g</t>
  </si>
  <si>
    <t>SMOKI FLIPS 150 g</t>
  </si>
  <si>
    <t xml:space="preserve">spodnje perilo </t>
  </si>
  <si>
    <t>SIR V KOSU 2,5 KG</t>
  </si>
  <si>
    <t>SMETANA V SPREJU</t>
  </si>
  <si>
    <t>CIGARETI GLAMUR</t>
  </si>
  <si>
    <t>VODA NAVADNA 1,5 L</t>
  </si>
  <si>
    <t>STARA</t>
  </si>
  <si>
    <t>MARMELADA porc.</t>
  </si>
  <si>
    <t>MED porc</t>
  </si>
  <si>
    <t>PAŠTETA JETERNA porc.</t>
  </si>
  <si>
    <t>PAŠTETA TUNINA porc.</t>
  </si>
  <si>
    <t>SIRNI NAMAZ porc.</t>
  </si>
  <si>
    <t>MALICA 2 - topel obrok</t>
  </si>
  <si>
    <t xml:space="preserve"> HRANA IZVEN REDNE OSKRBE (normativi za starostnike)</t>
  </si>
  <si>
    <t>MED porc.</t>
  </si>
  <si>
    <t>CIGARETI</t>
  </si>
  <si>
    <t xml:space="preserve">MALICA 1 - NAREZEK - 1 oseba </t>
  </si>
  <si>
    <t>MALICA 1 -  NAREZEK - 1 oseba</t>
  </si>
  <si>
    <t>MALICA 3 - KOSILO</t>
  </si>
  <si>
    <t>ČAJ -filter vrečka, rezina limone</t>
  </si>
  <si>
    <t>RADLER brezalkoholni 0,5 L</t>
  </si>
  <si>
    <t>SOK JABOLČNI     1 L</t>
  </si>
  <si>
    <t>SCHWEPPES BITTER LEMON  250 ml</t>
  </si>
  <si>
    <t>KRALJEVA ŠTRUČKA - NAVADNA, PLETENKA</t>
  </si>
  <si>
    <t>KRALJEVA ŠTRUČKA - FIT</t>
  </si>
  <si>
    <t>NAVIHANČEK, KROF</t>
  </si>
  <si>
    <t>ČOKOLADA WAFELINI</t>
  </si>
  <si>
    <t>KAVA Barcaffe  100 g</t>
  </si>
  <si>
    <t>KRALJEVA ŠTRUŠKA - FIT</t>
  </si>
  <si>
    <t>ŽEPEK PIZZA</t>
  </si>
  <si>
    <t>LEDENI ČAJ, BRESKEV 0,5 L</t>
  </si>
  <si>
    <t>SOK JABOLČNI  1 L</t>
  </si>
  <si>
    <t>RIBICE SLANE 100 g</t>
  </si>
  <si>
    <t>PRIHOD FRIZER-ja NA DOMU - peš</t>
  </si>
  <si>
    <t>PRIHOD FRIZER-ja NA DOMU - z avtom do 10 km</t>
  </si>
  <si>
    <t>PRIHOD FRIZER-ja NA DOMU - z avtom nad 10 km (obračunano po prevoženih kilometrih)</t>
  </si>
  <si>
    <t>CENIK PREHRAMBENIH OBROKOV</t>
  </si>
  <si>
    <t>COCTA 0,27 L</t>
  </si>
  <si>
    <t>COCA COLA 0,33 L</t>
  </si>
  <si>
    <t>CIGARETI WEST SIMPLE RED 100</t>
  </si>
  <si>
    <t>CIGARETI WEST 100</t>
  </si>
  <si>
    <t>CIGARETI CAMEL BLUE</t>
  </si>
  <si>
    <t>CIGARETI MARLBORO GOLD</t>
  </si>
  <si>
    <t>CIGARETI WEST MICRON BRIGHT BLUE</t>
  </si>
  <si>
    <t xml:space="preserve">CIGARETI JADE LA ROSE </t>
  </si>
  <si>
    <t>TOPLI SENDVIČ - šunka, sir -porcija 2 kom</t>
  </si>
  <si>
    <t>STARA CENA z DDV</t>
  </si>
  <si>
    <t>RADLER  brezalkoholni 0,5 L</t>
  </si>
  <si>
    <t>SOK POMARANČA, JAGODA 1 L</t>
  </si>
  <si>
    <t>PUDING - ČOKOLADA ALI VANILIJA</t>
  </si>
  <si>
    <t>SLADOLED LUČKA PLANICA</t>
  </si>
  <si>
    <t xml:space="preserve">KAVA Barcaffe 100 g </t>
  </si>
  <si>
    <t>KAVA MLETA 100 g ZLATNA DŽEZVA</t>
  </si>
  <si>
    <t>SENDVIČ VEGI ALI ŠUNKA SIR ALI PIŠČANČJA SALAMA</t>
  </si>
  <si>
    <t>SENDVIČ  TUNA</t>
  </si>
  <si>
    <t>VREČKA NOSILNA BELA</t>
  </si>
  <si>
    <t>VODA MINERALNA TEMPEL 1,5 L</t>
  </si>
  <si>
    <t xml:space="preserve">VODA MINERALNA RADENSKA GAZ. CLAS. 1,5 L </t>
  </si>
  <si>
    <t xml:space="preserve">SLADOLED LUČKA PLANICA </t>
  </si>
  <si>
    <t>ROLADA SADNA ALI ČOKOLADNA cca.1,16 kg</t>
  </si>
  <si>
    <t>ROLADA SADNA ALI ČOKOLADNA  cca.1,16 kg</t>
  </si>
  <si>
    <t xml:space="preserve">FANTA, SPRITE 0,25 L </t>
  </si>
  <si>
    <t xml:space="preserve">RADENSKA CLASSIC 0,25 L </t>
  </si>
  <si>
    <t xml:space="preserve">LEDENI ČAJ, BRESKEV 0,5 L </t>
  </si>
  <si>
    <t xml:space="preserve">SOK TETRAPAK 0,2 L </t>
  </si>
  <si>
    <t xml:space="preserve">MLEKO ALPSKO 1 L </t>
  </si>
  <si>
    <t xml:space="preserve">SIR V KOSU 2,5 KG </t>
  </si>
  <si>
    <t xml:space="preserve">KRUH GRAHAM </t>
  </si>
  <si>
    <t xml:space="preserve">KRUH BELI </t>
  </si>
  <si>
    <t xml:space="preserve">SMETANA V SPREJU </t>
  </si>
  <si>
    <t>COCA - COLA  0,25 L</t>
  </si>
  <si>
    <t>COCTA 0,27 l</t>
  </si>
  <si>
    <t>ZVITEK s hamburško salamo, sir  100g</t>
  </si>
  <si>
    <t>ostanejo nespremenjene</t>
  </si>
  <si>
    <t>ZVITEK s hamburško slanino, sir 100 g</t>
  </si>
  <si>
    <t>SENDVIČ SUHA SALAMA/SUHO MESO</t>
  </si>
  <si>
    <t xml:space="preserve">SENDVIČ  TUNA </t>
  </si>
  <si>
    <t>LEDENI ČAJ diet 1,5 L, ORA, FANTA 1,5 L</t>
  </si>
  <si>
    <t>CIGARETI BOSS GOLD</t>
  </si>
  <si>
    <t>CIGARETI BOSS BLUE 100</t>
  </si>
  <si>
    <t>ČOKOLADA MLEČNA - 90 g</t>
  </si>
  <si>
    <t>TEREA TEAK</t>
  </si>
  <si>
    <t>VODA MINERALNA KISELJAK 1,5 L</t>
  </si>
  <si>
    <t>ČOKOLADA MILKA- 90 g</t>
  </si>
  <si>
    <t>BOBI PALČKE 45 g</t>
  </si>
  <si>
    <t>ČIPS  slani 150 g</t>
  </si>
  <si>
    <t>PRESTE slane 100 g</t>
  </si>
  <si>
    <t>RIBICE  SLANE100 g</t>
  </si>
  <si>
    <t xml:space="preserve">ČIPS SLANI 150 g </t>
  </si>
  <si>
    <t xml:space="preserve">PRESTE slane 100 g </t>
  </si>
  <si>
    <t>Cene veljajo od 1. 4. 2026 dalje po sklepu sveta zavoda št. 11/5  z dne 30.3.2026</t>
  </si>
  <si>
    <t>Trbovlje, 30.03. 2026</t>
  </si>
  <si>
    <t>Cene veljajo od 1. 4. 2026 dalje po sklepu sveta zavoda št. 11/5       z dne 30.3.2026</t>
  </si>
  <si>
    <t xml:space="preserve"> </t>
  </si>
  <si>
    <t xml:space="preserve">Cene veljajo od 1. 4. 2026 dalje po sklepu sveta zavoda št.  11/5     z dne 30.3.2026 </t>
  </si>
  <si>
    <t>Trbovlje,30.03. 2026</t>
  </si>
  <si>
    <t>Cene veljajo od 1. 4. 2026 dalje po sklepu sveta zavoda št. 11/5    z dne 30.3.2026</t>
  </si>
  <si>
    <t>Cene veljajo od 1. 4. 2026  dalje po sklepu sveta zavoda  11/5  z dne 30.3.2026</t>
  </si>
  <si>
    <t>Prebold, 30.03.2026</t>
  </si>
  <si>
    <t>Cene veljajo od 1. 4. 2026 dalje po sklepu sveta zavoda št.    11/5   z dne 30.3.2026</t>
  </si>
  <si>
    <t>Cene veljajo od 1. 4. 2026 dalje po sklepu sveta zavoda št.    11/5    z dne 30.3.2026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</si>
</sst>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64" formatCode="#,##0.00000"/>
    <numFmt numFmtId="165" formatCode="#,##0.000"/>
    <numFmt numFmtId="166" formatCode="0.0%"/>
    <numFmt numFmtId="167" formatCode="_(&quot;$&quot;* #,##0.00_);_(&quot;$&quot;* \(#,##0.00\);_(&quot;$&quot;* &quot;-&quot;??_);_(@_)"/>
    <numFmt numFmtId="168" formatCode="_-* #,##0.00\ &quot;SIT&quot;_-;\-* #,##0.00\ &quot;SIT&quot;_-;_-* &quot;-&quot;??\ &quot;SIT&quot;_-;_-@_-"/>
    <numFmt numFmtId="169" formatCode="_-* #,##0.00\ [$€-1]_-;\-* #,##0.00\ [$€-1]_-;_-* &quot;-&quot;??\ [$€-1]_-;_-@_-"/>
  </numFmts>
  <fonts count="42" x14ac:knownFonts="1">
    <font>
      <sz val="11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0"/>
      <name val="Arial CE"/>
      <charset val="238"/>
    </font>
    <font>
      <b/>
      <sz val="12"/>
      <name val="Arial CE"/>
      <charset val="238"/>
    </font>
    <font>
      <b/>
      <sz val="12"/>
      <name val="Times New Roman"/>
      <family val="1"/>
      <charset val="238"/>
    </font>
    <font>
      <sz val="10"/>
      <color indexed="10"/>
      <name val="Arial CE"/>
      <family val="2"/>
      <charset val="238"/>
    </font>
    <font>
      <b/>
      <sz val="12"/>
      <color indexed="10"/>
      <name val="Arial CE"/>
      <charset val="238"/>
    </font>
    <font>
      <u/>
      <sz val="10"/>
      <color indexed="12"/>
      <name val="Arial CE"/>
      <charset val="238"/>
    </font>
    <font>
      <b/>
      <sz val="10"/>
      <name val="Arial CE"/>
      <family val="2"/>
      <charset val="238"/>
    </font>
    <font>
      <sz val="11"/>
      <color theme="1"/>
      <name val="Bookman Old Style"/>
      <family val="1"/>
      <charset val="238"/>
    </font>
    <font>
      <b/>
      <sz val="11"/>
      <color theme="1"/>
      <name val="Bookman Old Style"/>
      <family val="1"/>
      <charset val="238"/>
    </font>
    <font>
      <sz val="10"/>
      <color theme="1"/>
      <name val="Bookman Old Style"/>
      <family val="1"/>
      <charset val="238"/>
    </font>
    <font>
      <b/>
      <sz val="10"/>
      <color theme="1"/>
      <name val="Bookman Old Style"/>
      <family val="1"/>
      <charset val="238"/>
    </font>
    <font>
      <sz val="10"/>
      <name val="Bookman Old Style"/>
      <family val="1"/>
      <charset val="238"/>
    </font>
    <font>
      <b/>
      <sz val="10"/>
      <name val="Bookman Old Style"/>
      <family val="1"/>
      <charset val="238"/>
    </font>
    <font>
      <b/>
      <sz val="10"/>
      <color rgb="FFFF0000"/>
      <name val="Bookman Old Style"/>
      <family val="1"/>
      <charset val="238"/>
    </font>
    <font>
      <i/>
      <sz val="10"/>
      <color theme="1"/>
      <name val="Bookman Old Style"/>
      <family val="1"/>
      <charset val="238"/>
    </font>
    <font>
      <sz val="9"/>
      <color theme="1"/>
      <name val="Bookman Old Style"/>
      <family val="1"/>
      <charset val="238"/>
    </font>
    <font>
      <b/>
      <sz val="11"/>
      <color theme="9" tint="-0.499984740745262"/>
      <name val="Bookman Old Style"/>
      <family val="1"/>
      <charset val="238"/>
    </font>
    <font>
      <sz val="11"/>
      <color theme="9" tint="-0.499984740745262"/>
      <name val="Bookman Old Style"/>
      <family val="1"/>
      <charset val="238"/>
    </font>
    <font>
      <b/>
      <sz val="20"/>
      <color theme="5" tint="-0.249977111117893"/>
      <name val="Bookman Old Style"/>
      <family val="1"/>
      <charset val="238"/>
    </font>
    <font>
      <sz val="20"/>
      <color theme="5" tint="-0.249977111117893"/>
      <name val="Calibri"/>
      <family val="2"/>
      <charset val="238"/>
      <scheme val="minor"/>
    </font>
    <font>
      <b/>
      <sz val="11"/>
      <color theme="5" tint="-0.249977111117893"/>
      <name val="Bookman Old Style"/>
      <family val="1"/>
      <charset val="238"/>
    </font>
    <font>
      <b/>
      <i/>
      <sz val="9"/>
      <color theme="1"/>
      <name val="Bookman Old Style"/>
      <family val="1"/>
      <charset val="238"/>
    </font>
    <font>
      <i/>
      <sz val="9"/>
      <color theme="1"/>
      <name val="Bookman Old Style"/>
      <family val="1"/>
      <charset val="238"/>
    </font>
    <font>
      <b/>
      <u/>
      <sz val="11"/>
      <color theme="9" tint="-0.499984740745262"/>
      <name val="Bookman Old Style"/>
      <family val="1"/>
      <charset val="238"/>
    </font>
    <font>
      <b/>
      <u/>
      <sz val="10"/>
      <color theme="5" tint="-0.249977111117893"/>
      <name val="Bookman Old Style"/>
      <family val="1"/>
      <charset val="238"/>
    </font>
    <font>
      <sz val="10"/>
      <color rgb="FFFF0000"/>
      <name val="Bookman Old Style"/>
      <family val="1"/>
      <charset val="238"/>
    </font>
    <font>
      <sz val="9"/>
      <name val="Bookman Old Style"/>
      <family val="1"/>
      <charset val="238"/>
    </font>
    <font>
      <b/>
      <sz val="11"/>
      <color theme="1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sz val="10"/>
      <name val="Calibri"/>
      <family val="2"/>
      <charset val="238"/>
      <scheme val="minor"/>
    </font>
    <font>
      <i/>
      <sz val="9"/>
      <color theme="1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b/>
      <sz val="14"/>
      <color rgb="FFFF0000"/>
      <name val="Calibri"/>
      <family val="2"/>
      <charset val="238"/>
      <scheme val="minor"/>
    </font>
    <font>
      <b/>
      <sz val="14"/>
      <color rgb="FFFF0000"/>
      <name val="Bookman Old Style"/>
      <family val="1"/>
      <charset val="238"/>
    </font>
    <font>
      <i/>
      <sz val="10"/>
      <color rgb="FFFF0000"/>
      <name val="Bookman Old Style"/>
      <family val="1"/>
      <charset val="238"/>
    </font>
    <font>
      <sz val="9"/>
      <color rgb="FFFF0000"/>
      <name val="Bookman Old Style"/>
      <family val="1"/>
      <charset val="238"/>
    </font>
    <font>
      <sz val="10"/>
      <color rgb="FFE40000"/>
      <name val="Calibri"/>
      <family val="2"/>
      <charset val="238"/>
      <scheme val="minor"/>
    </font>
    <font>
      <sz val="6"/>
      <color theme="1"/>
      <name val="Bookman Old Style"/>
      <family val="1"/>
      <charset val="238"/>
    </font>
    <font>
      <sz val="10"/>
      <color rgb="FF00B050"/>
      <name val="Bookman Old Style"/>
      <family val="1"/>
      <charset val="238"/>
    </font>
    <font>
      <b/>
      <sz val="12"/>
      <color theme="1"/>
      <name val="Bookman Old Style"/>
      <family val="1"/>
      <charset val="238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5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hair">
        <color auto="1"/>
      </bottom>
      <diagonal/>
    </border>
    <border>
      <left style="thin">
        <color auto="1"/>
      </left>
      <right style="thin">
        <color auto="1"/>
      </right>
      <top style="hair">
        <color auto="1"/>
      </top>
      <bottom style="hair">
        <color auto="1"/>
      </bottom>
      <diagonal/>
    </border>
    <border>
      <left style="thin">
        <color auto="1"/>
      </left>
      <right style="thin">
        <color auto="1"/>
      </right>
      <top style="hair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indexed="64"/>
      </left>
      <right style="hair">
        <color indexed="64"/>
      </right>
      <top style="thin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hair">
        <color indexed="64"/>
      </left>
      <right/>
      <top style="thin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 style="thin">
        <color indexed="64"/>
      </bottom>
      <diagonal/>
    </border>
    <border>
      <left/>
      <right style="hair">
        <color indexed="64"/>
      </right>
      <top style="thin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auto="1"/>
      </left>
      <right style="thin">
        <color auto="1"/>
      </right>
      <top style="hair">
        <color auto="1"/>
      </top>
      <bottom/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/>
      <diagonal/>
    </border>
    <border>
      <left style="thin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thin">
        <color auto="1"/>
      </left>
      <right/>
      <top style="hair">
        <color auto="1"/>
      </top>
      <bottom style="hair">
        <color auto="1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/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thin">
        <color indexed="64"/>
      </bottom>
      <diagonal/>
    </border>
    <border>
      <left style="dotted">
        <color auto="1"/>
      </left>
      <right style="dotted">
        <color auto="1"/>
      </right>
      <top style="dotted">
        <color auto="1"/>
      </top>
      <bottom style="dotted">
        <color auto="1"/>
      </bottom>
      <diagonal/>
    </border>
    <border>
      <left style="dotted">
        <color auto="1"/>
      </left>
      <right style="dotted">
        <color auto="1"/>
      </right>
      <top/>
      <bottom style="dotted">
        <color auto="1"/>
      </bottom>
      <diagonal/>
    </border>
    <border>
      <left style="hair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hair">
        <color indexed="64"/>
      </left>
      <right style="dotted">
        <color indexed="64"/>
      </right>
      <top/>
      <bottom style="dotted">
        <color indexed="64"/>
      </bottom>
      <diagonal/>
    </border>
    <border>
      <left style="thin">
        <color indexed="64"/>
      </left>
      <right/>
      <top style="thin">
        <color indexed="64"/>
      </top>
      <bottom style="dotted">
        <color auto="1"/>
      </bottom>
      <diagonal/>
    </border>
    <border>
      <left style="thin">
        <color indexed="64"/>
      </left>
      <right/>
      <top style="dotted">
        <color auto="1"/>
      </top>
      <bottom style="dotted">
        <color auto="1"/>
      </bottom>
      <diagonal/>
    </border>
    <border>
      <left style="thin">
        <color indexed="64"/>
      </left>
      <right/>
      <top style="dotted">
        <color auto="1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tted">
        <color auto="1"/>
      </bottom>
      <diagonal/>
    </border>
    <border>
      <left style="thin">
        <color indexed="64"/>
      </left>
      <right style="thin">
        <color indexed="64"/>
      </right>
      <top style="dotted">
        <color auto="1"/>
      </top>
      <bottom style="dotted">
        <color auto="1"/>
      </bottom>
      <diagonal/>
    </border>
    <border>
      <left style="thin">
        <color indexed="64"/>
      </left>
      <right style="thin">
        <color indexed="64"/>
      </right>
      <top style="dotted">
        <color auto="1"/>
      </top>
      <bottom style="thin">
        <color indexed="64"/>
      </bottom>
      <diagonal/>
    </border>
    <border>
      <left style="dotted">
        <color auto="1"/>
      </left>
      <right style="dotted">
        <color auto="1"/>
      </right>
      <top style="dotted">
        <color auto="1"/>
      </top>
      <bottom style="thin">
        <color indexed="64"/>
      </bottom>
      <diagonal/>
    </border>
    <border>
      <left style="dotted">
        <color auto="1"/>
      </left>
      <right/>
      <top/>
      <bottom style="dotted">
        <color auto="1"/>
      </bottom>
      <diagonal/>
    </border>
    <border>
      <left style="dotted">
        <color auto="1"/>
      </left>
      <right/>
      <top style="dotted">
        <color auto="1"/>
      </top>
      <bottom style="dotted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dotted">
        <color auto="1"/>
      </left>
      <right/>
      <top style="dotted">
        <color auto="1"/>
      </top>
      <bottom style="thin">
        <color indexed="64"/>
      </bottom>
      <diagonal/>
    </border>
  </borders>
  <cellStyleXfs count="7">
    <xf numFmtId="0" fontId="0" fillId="0" borderId="0"/>
    <xf numFmtId="0" fontId="1" fillId="0" borderId="0"/>
    <xf numFmtId="167" fontId="1" fillId="0" borderId="0" applyFont="0" applyFill="0" applyBorder="0" applyAlignment="0" applyProtection="0"/>
    <xf numFmtId="0" fontId="2" fillId="0" borderId="0"/>
    <xf numFmtId="168" fontId="2" fillId="0" borderId="0" applyFont="0" applyFill="0" applyBorder="0" applyAlignment="0" applyProtection="0"/>
    <xf numFmtId="0" fontId="7" fillId="0" borderId="0" applyNumberFormat="0" applyFill="0" applyBorder="0" applyAlignment="0" applyProtection="0">
      <alignment vertical="top"/>
      <protection locked="0"/>
    </xf>
    <xf numFmtId="0" fontId="2" fillId="0" borderId="0"/>
  </cellStyleXfs>
  <cellXfs count="261">
    <xf numFmtId="0" fontId="0" fillId="0" borderId="0" xfId="0"/>
    <xf numFmtId="0" fontId="2" fillId="0" borderId="0" xfId="3"/>
    <xf numFmtId="169" fontId="3" fillId="0" borderId="0" xfId="4" applyNumberFormat="1" applyFont="1"/>
    <xf numFmtId="0" fontId="4" fillId="0" borderId="0" xfId="3" applyFont="1"/>
    <xf numFmtId="0" fontId="5" fillId="0" borderId="0" xfId="3" applyFont="1"/>
    <xf numFmtId="169" fontId="6" fillId="0" borderId="0" xfId="4" applyNumberFormat="1" applyFont="1"/>
    <xf numFmtId="0" fontId="7" fillId="0" borderId="0" xfId="5" applyAlignment="1" applyProtection="1"/>
    <xf numFmtId="0" fontId="9" fillId="0" borderId="0" xfId="0" applyFont="1"/>
    <xf numFmtId="0" fontId="11" fillId="0" borderId="0" xfId="0" applyFont="1"/>
    <xf numFmtId="0" fontId="11" fillId="0" borderId="0" xfId="0" applyFont="1" applyAlignment="1">
      <alignment horizontal="center"/>
    </xf>
    <xf numFmtId="164" fontId="11" fillId="0" borderId="0" xfId="0" applyNumberFormat="1" applyFont="1"/>
    <xf numFmtId="0" fontId="12" fillId="0" borderId="0" xfId="0" applyFont="1"/>
    <xf numFmtId="0" fontId="10" fillId="0" borderId="0" xfId="0" applyFont="1"/>
    <xf numFmtId="4" fontId="11" fillId="0" borderId="0" xfId="0" applyNumberFormat="1" applyFont="1"/>
    <xf numFmtId="0" fontId="11" fillId="0" borderId="0" xfId="0" applyFont="1" applyAlignment="1">
      <alignment horizontal="center" vertical="center"/>
    </xf>
    <xf numFmtId="0" fontId="16" fillId="0" borderId="0" xfId="0" applyFont="1" applyAlignment="1">
      <alignment vertical="center"/>
    </xf>
    <xf numFmtId="0" fontId="17" fillId="0" borderId="0" xfId="0" applyFont="1" applyAlignment="1">
      <alignment vertical="center"/>
    </xf>
    <xf numFmtId="0" fontId="17" fillId="0" borderId="0" xfId="0" applyFont="1"/>
    <xf numFmtId="0" fontId="18" fillId="0" borderId="0" xfId="0" applyFont="1" applyAlignment="1">
      <alignment vertical="center" wrapText="1"/>
    </xf>
    <xf numFmtId="0" fontId="23" fillId="0" borderId="2" xfId="0" applyFont="1" applyBorder="1" applyAlignment="1">
      <alignment horizontal="center" vertical="center"/>
    </xf>
    <xf numFmtId="0" fontId="20" fillId="0" borderId="0" xfId="0" applyFont="1" applyAlignment="1">
      <alignment horizontal="center" vertical="center"/>
    </xf>
    <xf numFmtId="0" fontId="21" fillId="0" borderId="0" xfId="0" applyFont="1" applyAlignment="1">
      <alignment horizontal="center"/>
    </xf>
    <xf numFmtId="165" fontId="13" fillId="0" borderId="12" xfId="0" applyNumberFormat="1" applyFont="1" applyBorder="1"/>
    <xf numFmtId="0" fontId="10" fillId="0" borderId="15" xfId="0" applyFont="1" applyBorder="1"/>
    <xf numFmtId="4" fontId="11" fillId="0" borderId="16" xfId="0" applyNumberFormat="1" applyFont="1" applyBorder="1"/>
    <xf numFmtId="0" fontId="10" fillId="0" borderId="16" xfId="0" applyFont="1" applyBorder="1"/>
    <xf numFmtId="2" fontId="11" fillId="0" borderId="16" xfId="0" applyNumberFormat="1" applyFont="1" applyBorder="1"/>
    <xf numFmtId="4" fontId="11" fillId="0" borderId="17" xfId="0" applyNumberFormat="1" applyFont="1" applyBorder="1"/>
    <xf numFmtId="165" fontId="11" fillId="0" borderId="19" xfId="0" applyNumberFormat="1" applyFont="1" applyBorder="1"/>
    <xf numFmtId="165" fontId="11" fillId="0" borderId="20" xfId="0" applyNumberFormat="1" applyFont="1" applyBorder="1"/>
    <xf numFmtId="0" fontId="10" fillId="0" borderId="3" xfId="0" applyFont="1" applyBorder="1"/>
    <xf numFmtId="0" fontId="24" fillId="0" borderId="2" xfId="0" applyFont="1" applyBorder="1" applyAlignment="1">
      <alignment horizontal="center" vertical="center"/>
    </xf>
    <xf numFmtId="0" fontId="24" fillId="0" borderId="0" xfId="0" applyFont="1"/>
    <xf numFmtId="0" fontId="24" fillId="0" borderId="6" xfId="0" applyFont="1" applyBorder="1" applyAlignment="1">
      <alignment horizontal="center" vertical="center"/>
    </xf>
    <xf numFmtId="0" fontId="23" fillId="0" borderId="6" xfId="0" applyFont="1" applyBorder="1" applyAlignment="1">
      <alignment horizontal="center" vertical="center"/>
    </xf>
    <xf numFmtId="0" fontId="24" fillId="0" borderId="6" xfId="0" applyFont="1" applyBorder="1" applyAlignment="1">
      <alignment horizontal="center" vertical="center" wrapText="1"/>
    </xf>
    <xf numFmtId="0" fontId="24" fillId="0" borderId="8" xfId="0" applyFont="1" applyBorder="1" applyAlignment="1">
      <alignment horizontal="center" vertical="center"/>
    </xf>
    <xf numFmtId="0" fontId="24" fillId="0" borderId="2" xfId="0" applyFont="1" applyBorder="1" applyAlignment="1">
      <alignment horizontal="center" vertical="center" wrapText="1"/>
    </xf>
    <xf numFmtId="165" fontId="11" fillId="0" borderId="10" xfId="0" applyNumberFormat="1" applyFont="1" applyBorder="1" applyAlignment="1">
      <alignment wrapText="1"/>
    </xf>
    <xf numFmtId="165" fontId="11" fillId="0" borderId="12" xfId="0" applyNumberFormat="1" applyFont="1" applyBorder="1" applyAlignment="1">
      <alignment wrapText="1"/>
    </xf>
    <xf numFmtId="165" fontId="11" fillId="0" borderId="14" xfId="0" applyNumberFormat="1" applyFont="1" applyBorder="1" applyAlignment="1">
      <alignment wrapText="1"/>
    </xf>
    <xf numFmtId="0" fontId="24" fillId="0" borderId="7" xfId="0" applyFont="1" applyBorder="1" applyAlignment="1">
      <alignment horizontal="center" vertical="center"/>
    </xf>
    <xf numFmtId="4" fontId="11" fillId="0" borderId="15" xfId="0" applyNumberFormat="1" applyFont="1" applyBorder="1"/>
    <xf numFmtId="0" fontId="24" fillId="0" borderId="8" xfId="0" applyFont="1" applyBorder="1" applyAlignment="1">
      <alignment horizontal="center" vertical="center" wrapText="1"/>
    </xf>
    <xf numFmtId="165" fontId="11" fillId="0" borderId="18" xfId="0" applyNumberFormat="1" applyFont="1" applyBorder="1"/>
    <xf numFmtId="165" fontId="13" fillId="0" borderId="20" xfId="0" applyNumberFormat="1" applyFont="1" applyBorder="1"/>
    <xf numFmtId="165" fontId="13" fillId="0" borderId="19" xfId="0" applyNumberFormat="1" applyFont="1" applyBorder="1"/>
    <xf numFmtId="0" fontId="13" fillId="0" borderId="0" xfId="1" applyFont="1"/>
    <xf numFmtId="2" fontId="14" fillId="0" borderId="0" xfId="1" applyNumberFormat="1" applyFont="1"/>
    <xf numFmtId="0" fontId="15" fillId="0" borderId="0" xfId="0" applyFont="1"/>
    <xf numFmtId="2" fontId="13" fillId="0" borderId="0" xfId="1" applyNumberFormat="1" applyFont="1"/>
    <xf numFmtId="0" fontId="13" fillId="0" borderId="0" xfId="1" quotePrefix="1" applyFont="1"/>
    <xf numFmtId="0" fontId="13" fillId="0" borderId="15" xfId="1" applyFont="1" applyBorder="1"/>
    <xf numFmtId="166" fontId="13" fillId="0" borderId="16" xfId="1" applyNumberFormat="1" applyFont="1" applyBorder="1"/>
    <xf numFmtId="9" fontId="13" fillId="0" borderId="16" xfId="1" applyNumberFormat="1" applyFont="1" applyBorder="1"/>
    <xf numFmtId="166" fontId="13" fillId="0" borderId="17" xfId="1" applyNumberFormat="1" applyFont="1" applyBorder="1"/>
    <xf numFmtId="0" fontId="13" fillId="0" borderId="18" xfId="1" applyFont="1" applyBorder="1"/>
    <xf numFmtId="0" fontId="13" fillId="0" borderId="3" xfId="1" applyFont="1" applyBorder="1"/>
    <xf numFmtId="0" fontId="12" fillId="0" borderId="0" xfId="0" applyFont="1" applyAlignment="1">
      <alignment horizontal="center"/>
    </xf>
    <xf numFmtId="4" fontId="12" fillId="0" borderId="0" xfId="0" applyNumberFormat="1" applyFont="1"/>
    <xf numFmtId="165" fontId="11" fillId="0" borderId="0" xfId="0" applyNumberFormat="1" applyFont="1"/>
    <xf numFmtId="4" fontId="13" fillId="0" borderId="1" xfId="0" applyNumberFormat="1" applyFont="1" applyBorder="1"/>
    <xf numFmtId="165" fontId="13" fillId="0" borderId="1" xfId="0" applyNumberFormat="1" applyFont="1" applyBorder="1"/>
    <xf numFmtId="4" fontId="13" fillId="0" borderId="16" xfId="0" applyNumberFormat="1" applyFont="1" applyBorder="1"/>
    <xf numFmtId="0" fontId="13" fillId="0" borderId="0" xfId="0" applyFont="1"/>
    <xf numFmtId="0" fontId="27" fillId="0" borderId="0" xfId="0" applyFont="1" applyAlignment="1">
      <alignment horizontal="center"/>
    </xf>
    <xf numFmtId="0" fontId="17" fillId="0" borderId="2" xfId="0" applyFont="1" applyBorder="1" applyAlignment="1">
      <alignment horizontal="center" vertical="center"/>
    </xf>
    <xf numFmtId="0" fontId="17" fillId="0" borderId="24" xfId="0" applyFont="1" applyBorder="1" applyAlignment="1">
      <alignment horizontal="center" vertical="center"/>
    </xf>
    <xf numFmtId="4" fontId="17" fillId="0" borderId="0" xfId="0" applyNumberFormat="1" applyFont="1"/>
    <xf numFmtId="4" fontId="28" fillId="0" borderId="2" xfId="1" applyNumberFormat="1" applyFont="1" applyBorder="1"/>
    <xf numFmtId="165" fontId="11" fillId="0" borderId="26" xfId="0" applyNumberFormat="1" applyFont="1" applyBorder="1" applyAlignment="1">
      <alignment wrapText="1"/>
    </xf>
    <xf numFmtId="165" fontId="11" fillId="0" borderId="27" xfId="0" applyNumberFormat="1" applyFont="1" applyBorder="1"/>
    <xf numFmtId="0" fontId="10" fillId="0" borderId="3" xfId="0" applyFont="1" applyBorder="1" applyAlignment="1">
      <alignment wrapText="1"/>
    </xf>
    <xf numFmtId="165" fontId="13" fillId="0" borderId="4" xfId="0" applyNumberFormat="1" applyFont="1" applyBorder="1"/>
    <xf numFmtId="165" fontId="13" fillId="0" borderId="5" xfId="0" applyNumberFormat="1" applyFont="1" applyBorder="1"/>
    <xf numFmtId="165" fontId="13" fillId="0" borderId="0" xfId="0" applyNumberFormat="1" applyFont="1"/>
    <xf numFmtId="4" fontId="11" fillId="0" borderId="29" xfId="0" applyNumberFormat="1" applyFont="1" applyBorder="1"/>
    <xf numFmtId="165" fontId="13" fillId="0" borderId="25" xfId="0" applyNumberFormat="1" applyFont="1" applyBorder="1"/>
    <xf numFmtId="165" fontId="11" fillId="0" borderId="4" xfId="0" applyNumberFormat="1" applyFont="1" applyBorder="1"/>
    <xf numFmtId="4" fontId="11" fillId="0" borderId="12" xfId="0" applyNumberFormat="1" applyFont="1" applyBorder="1"/>
    <xf numFmtId="0" fontId="27" fillId="0" borderId="0" xfId="0" applyFont="1"/>
    <xf numFmtId="0" fontId="13" fillId="0" borderId="31" xfId="1" applyFont="1" applyBorder="1"/>
    <xf numFmtId="165" fontId="13" fillId="0" borderId="14" xfId="0" applyNumberFormat="1" applyFont="1" applyBorder="1"/>
    <xf numFmtId="0" fontId="30" fillId="0" borderId="0" xfId="0" applyFont="1"/>
    <xf numFmtId="0" fontId="32" fillId="0" borderId="0" xfId="0" applyFont="1"/>
    <xf numFmtId="164" fontId="30" fillId="0" borderId="0" xfId="0" applyNumberFormat="1" applyFont="1"/>
    <xf numFmtId="0" fontId="22" fillId="0" borderId="9" xfId="0" applyFont="1" applyBorder="1" applyProtection="1">
      <protection locked="0"/>
    </xf>
    <xf numFmtId="0" fontId="13" fillId="0" borderId="11" xfId="0" applyFont="1" applyBorder="1" applyProtection="1">
      <protection locked="0"/>
    </xf>
    <xf numFmtId="0" fontId="11" fillId="0" borderId="11" xfId="0" applyFont="1" applyBorder="1" applyProtection="1">
      <protection locked="0"/>
    </xf>
    <xf numFmtId="0" fontId="22" fillId="0" borderId="11" xfId="0" applyFont="1" applyBorder="1" applyProtection="1">
      <protection locked="0"/>
    </xf>
    <xf numFmtId="0" fontId="22" fillId="0" borderId="30" xfId="0" applyFont="1" applyBorder="1" applyProtection="1">
      <protection locked="0"/>
    </xf>
    <xf numFmtId="0" fontId="11" fillId="0" borderId="13" xfId="0" applyFont="1" applyBorder="1" applyProtection="1">
      <protection locked="0"/>
    </xf>
    <xf numFmtId="0" fontId="11" fillId="0" borderId="0" xfId="0" applyFont="1" applyProtection="1">
      <protection locked="0"/>
    </xf>
    <xf numFmtId="4" fontId="14" fillId="0" borderId="4" xfId="0" applyNumberFormat="1" applyFont="1" applyBorder="1" applyProtection="1">
      <protection locked="0"/>
    </xf>
    <xf numFmtId="4" fontId="12" fillId="0" borderId="4" xfId="0" applyNumberFormat="1" applyFont="1" applyBorder="1" applyProtection="1">
      <protection locked="0"/>
    </xf>
    <xf numFmtId="0" fontId="10" fillId="0" borderId="4" xfId="0" applyFont="1" applyBorder="1" applyProtection="1">
      <protection locked="0"/>
    </xf>
    <xf numFmtId="0" fontId="11" fillId="0" borderId="4" xfId="0" applyFont="1" applyBorder="1" applyProtection="1">
      <protection locked="0"/>
    </xf>
    <xf numFmtId="4" fontId="14" fillId="0" borderId="5" xfId="0" applyNumberFormat="1" applyFont="1" applyBorder="1" applyProtection="1">
      <protection locked="0"/>
    </xf>
    <xf numFmtId="4" fontId="17" fillId="0" borderId="4" xfId="0" applyNumberFormat="1" applyFont="1" applyBorder="1" applyProtection="1">
      <protection locked="0"/>
    </xf>
    <xf numFmtId="0" fontId="10" fillId="0" borderId="0" xfId="0" applyFont="1" applyProtection="1">
      <protection locked="0"/>
    </xf>
    <xf numFmtId="164" fontId="11" fillId="0" borderId="0" xfId="0" applyNumberFormat="1" applyFont="1" applyProtection="1">
      <protection locked="0"/>
    </xf>
    <xf numFmtId="0" fontId="13" fillId="0" borderId="0" xfId="0" applyFont="1" applyProtection="1">
      <protection locked="0"/>
    </xf>
    <xf numFmtId="4" fontId="11" fillId="0" borderId="4" xfId="0" applyNumberFormat="1" applyFont="1" applyBorder="1" applyProtection="1">
      <protection locked="0"/>
    </xf>
    <xf numFmtId="0" fontId="11" fillId="0" borderId="0" xfId="0" quotePrefix="1" applyFont="1" applyProtection="1">
      <protection locked="0"/>
    </xf>
    <xf numFmtId="0" fontId="11" fillId="0" borderId="9" xfId="0" applyFont="1" applyBorder="1" applyProtection="1">
      <protection locked="0"/>
    </xf>
    <xf numFmtId="0" fontId="13" fillId="0" borderId="0" xfId="1" applyFont="1" applyProtection="1">
      <protection locked="0"/>
    </xf>
    <xf numFmtId="0" fontId="13" fillId="0" borderId="0" xfId="1" quotePrefix="1" applyFont="1" applyProtection="1">
      <protection locked="0"/>
    </xf>
    <xf numFmtId="4" fontId="12" fillId="0" borderId="3" xfId="0" applyNumberFormat="1" applyFont="1" applyBorder="1" applyProtection="1">
      <protection locked="0"/>
    </xf>
    <xf numFmtId="4" fontId="12" fillId="0" borderId="5" xfId="0" applyNumberFormat="1" applyFont="1" applyBorder="1" applyProtection="1">
      <protection locked="0"/>
    </xf>
    <xf numFmtId="0" fontId="16" fillId="0" borderId="0" xfId="0" applyFont="1" applyAlignment="1" applyProtection="1">
      <alignment vertical="center"/>
      <protection locked="0"/>
    </xf>
    <xf numFmtId="0" fontId="24" fillId="0" borderId="1" xfId="0" applyFont="1" applyBorder="1" applyAlignment="1" applyProtection="1">
      <alignment horizontal="left" vertical="center"/>
      <protection locked="0"/>
    </xf>
    <xf numFmtId="0" fontId="11" fillId="0" borderId="1" xfId="0" applyFont="1" applyBorder="1" applyProtection="1">
      <protection locked="0"/>
    </xf>
    <xf numFmtId="0" fontId="25" fillId="0" borderId="9" xfId="1" applyFont="1" applyBorder="1" applyProtection="1">
      <protection locked="0"/>
    </xf>
    <xf numFmtId="0" fontId="26" fillId="0" borderId="11" xfId="1" applyFont="1" applyBorder="1" applyProtection="1">
      <protection locked="0"/>
    </xf>
    <xf numFmtId="0" fontId="13" fillId="0" borderId="11" xfId="1" applyFont="1" applyBorder="1" applyProtection="1">
      <protection locked="0"/>
    </xf>
    <xf numFmtId="0" fontId="14" fillId="0" borderId="11" xfId="1" applyFont="1" applyBorder="1" applyProtection="1">
      <protection locked="0"/>
    </xf>
    <xf numFmtId="0" fontId="13" fillId="0" borderId="13" xfId="1" applyFont="1" applyBorder="1" applyProtection="1">
      <protection locked="0"/>
    </xf>
    <xf numFmtId="2" fontId="14" fillId="0" borderId="4" xfId="1" applyNumberFormat="1" applyFont="1" applyBorder="1" applyAlignment="1" applyProtection="1">
      <alignment horizontal="center"/>
      <protection locked="0"/>
    </xf>
    <xf numFmtId="2" fontId="14" fillId="0" borderId="5" xfId="1" applyNumberFormat="1" applyFont="1" applyBorder="1" applyAlignment="1" applyProtection="1">
      <alignment horizontal="center"/>
      <protection locked="0"/>
    </xf>
    <xf numFmtId="4" fontId="28" fillId="0" borderId="4" xfId="1" applyNumberFormat="1" applyFont="1" applyBorder="1" applyProtection="1">
      <protection locked="0"/>
    </xf>
    <xf numFmtId="4" fontId="28" fillId="0" borderId="5" xfId="1" applyNumberFormat="1" applyFont="1" applyBorder="1" applyProtection="1">
      <protection locked="0"/>
    </xf>
    <xf numFmtId="0" fontId="11" fillId="0" borderId="28" xfId="0" applyFont="1" applyBorder="1" applyProtection="1">
      <protection locked="0"/>
    </xf>
    <xf numFmtId="0" fontId="13" fillId="0" borderId="30" xfId="0" applyFont="1" applyBorder="1" applyProtection="1">
      <protection locked="0"/>
    </xf>
    <xf numFmtId="4" fontId="12" fillId="0" borderId="25" xfId="0" applyNumberFormat="1" applyFont="1" applyBorder="1" applyProtection="1">
      <protection locked="0"/>
    </xf>
    <xf numFmtId="4" fontId="14" fillId="0" borderId="25" xfId="0" applyNumberFormat="1" applyFont="1" applyBorder="1" applyProtection="1">
      <protection locked="0"/>
    </xf>
    <xf numFmtId="0" fontId="17" fillId="0" borderId="2" xfId="0" applyFont="1" applyBorder="1" applyAlignment="1" applyProtection="1">
      <alignment horizontal="center" vertical="center"/>
      <protection locked="0"/>
    </xf>
    <xf numFmtId="0" fontId="17" fillId="0" borderId="24" xfId="0" applyFont="1" applyBorder="1" applyAlignment="1" applyProtection="1">
      <alignment horizontal="center" vertical="center"/>
      <protection locked="0"/>
    </xf>
    <xf numFmtId="0" fontId="11" fillId="0" borderId="0" xfId="0" applyFont="1" applyAlignment="1" applyProtection="1">
      <alignment horizontal="center" vertical="center"/>
      <protection locked="0"/>
    </xf>
    <xf numFmtId="4" fontId="11" fillId="0" borderId="3" xfId="0" applyNumberFormat="1" applyFont="1" applyBorder="1" applyProtection="1">
      <protection locked="0"/>
    </xf>
    <xf numFmtId="0" fontId="30" fillId="2" borderId="0" xfId="0" applyFont="1" applyFill="1" applyProtection="1">
      <protection locked="0"/>
    </xf>
    <xf numFmtId="4" fontId="13" fillId="0" borderId="4" xfId="0" applyNumberFormat="1" applyFont="1" applyBorder="1" applyProtection="1">
      <protection locked="0"/>
    </xf>
    <xf numFmtId="4" fontId="11" fillId="0" borderId="25" xfId="0" applyNumberFormat="1" applyFont="1" applyBorder="1" applyProtection="1">
      <protection locked="0"/>
    </xf>
    <xf numFmtId="4" fontId="11" fillId="0" borderId="5" xfId="0" applyNumberFormat="1" applyFont="1" applyBorder="1" applyProtection="1">
      <protection locked="0"/>
    </xf>
    <xf numFmtId="0" fontId="15" fillId="0" borderId="0" xfId="0" applyFont="1" applyAlignment="1">
      <alignment horizontal="center"/>
    </xf>
    <xf numFmtId="0" fontId="24" fillId="0" borderId="23" xfId="0" applyFont="1" applyBorder="1"/>
    <xf numFmtId="0" fontId="24" fillId="0" borderId="1" xfId="0" applyFont="1" applyBorder="1" applyAlignment="1">
      <alignment wrapText="1"/>
    </xf>
    <xf numFmtId="4" fontId="11" fillId="0" borderId="6" xfId="0" applyNumberFormat="1" applyFont="1" applyBorder="1"/>
    <xf numFmtId="4" fontId="11" fillId="0" borderId="24" xfId="0" applyNumberFormat="1" applyFont="1" applyBorder="1"/>
    <xf numFmtId="0" fontId="11" fillId="0" borderId="2" xfId="0" applyFont="1" applyBorder="1"/>
    <xf numFmtId="0" fontId="17" fillId="0" borderId="24" xfId="0" applyFont="1" applyBorder="1" applyAlignment="1">
      <alignment wrapText="1"/>
    </xf>
    <xf numFmtId="0" fontId="17" fillId="0" borderId="0" xfId="0" applyFont="1" applyAlignment="1">
      <alignment wrapText="1"/>
    </xf>
    <xf numFmtId="0" fontId="11" fillId="0" borderId="1" xfId="0" applyFont="1" applyBorder="1"/>
    <xf numFmtId="4" fontId="29" fillId="0" borderId="1" xfId="0" applyNumberFormat="1" applyFont="1" applyBorder="1" applyProtection="1">
      <protection locked="0"/>
    </xf>
    <xf numFmtId="0" fontId="34" fillId="0" borderId="0" xfId="0" applyFont="1" applyAlignment="1">
      <alignment horizontal="center"/>
    </xf>
    <xf numFmtId="0" fontId="11" fillId="2" borderId="11" xfId="0" applyFont="1" applyFill="1" applyBorder="1" applyProtection="1">
      <protection locked="0"/>
    </xf>
    <xf numFmtId="4" fontId="11" fillId="2" borderId="16" xfId="0" applyNumberFormat="1" applyFont="1" applyFill="1" applyBorder="1"/>
    <xf numFmtId="4" fontId="14" fillId="2" borderId="4" xfId="0" applyNumberFormat="1" applyFont="1" applyFill="1" applyBorder="1" applyProtection="1">
      <protection locked="0"/>
    </xf>
    <xf numFmtId="0" fontId="15" fillId="2" borderId="0" xfId="0" applyFont="1" applyFill="1"/>
    <xf numFmtId="0" fontId="11" fillId="2" borderId="0" xfId="0" applyFont="1" applyFill="1"/>
    <xf numFmtId="4" fontId="17" fillId="2" borderId="4" xfId="0" applyNumberFormat="1" applyFont="1" applyFill="1" applyBorder="1" applyProtection="1">
      <protection locked="0"/>
    </xf>
    <xf numFmtId="0" fontId="11" fillId="2" borderId="0" xfId="0" applyFont="1" applyFill="1" applyProtection="1">
      <protection locked="0"/>
    </xf>
    <xf numFmtId="0" fontId="31" fillId="2" borderId="0" xfId="0" applyFont="1" applyFill="1" applyProtection="1">
      <protection locked="0"/>
    </xf>
    <xf numFmtId="0" fontId="13" fillId="2" borderId="0" xfId="0" applyFont="1" applyFill="1" applyProtection="1">
      <protection locked="0"/>
    </xf>
    <xf numFmtId="0" fontId="13" fillId="2" borderId="0" xfId="0" applyFont="1" applyFill="1"/>
    <xf numFmtId="0" fontId="13" fillId="2" borderId="11" xfId="0" applyFont="1" applyFill="1" applyBorder="1" applyProtection="1">
      <protection locked="0"/>
    </xf>
    <xf numFmtId="2" fontId="11" fillId="2" borderId="16" xfId="0" applyNumberFormat="1" applyFont="1" applyFill="1" applyBorder="1"/>
    <xf numFmtId="4" fontId="12" fillId="2" borderId="4" xfId="0" applyNumberFormat="1" applyFont="1" applyFill="1" applyBorder="1" applyProtection="1">
      <protection locked="0"/>
    </xf>
    <xf numFmtId="165" fontId="13" fillId="2" borderId="4" xfId="0" applyNumberFormat="1" applyFont="1" applyFill="1" applyBorder="1"/>
    <xf numFmtId="4" fontId="11" fillId="2" borderId="4" xfId="0" applyNumberFormat="1" applyFont="1" applyFill="1" applyBorder="1" applyProtection="1">
      <protection locked="0"/>
    </xf>
    <xf numFmtId="0" fontId="12" fillId="2" borderId="0" xfId="0" applyFont="1" applyFill="1"/>
    <xf numFmtId="0" fontId="23" fillId="0" borderId="1" xfId="0" applyFont="1" applyBorder="1" applyAlignment="1">
      <alignment horizontal="center" vertical="center"/>
    </xf>
    <xf numFmtId="0" fontId="33" fillId="2" borderId="0" xfId="0" applyFont="1" applyFill="1" applyProtection="1">
      <protection locked="0"/>
    </xf>
    <xf numFmtId="0" fontId="16" fillId="0" borderId="32" xfId="0" applyFont="1" applyBorder="1" applyAlignment="1" applyProtection="1">
      <alignment vertical="center"/>
      <protection locked="0"/>
    </xf>
    <xf numFmtId="165" fontId="11" fillId="2" borderId="4" xfId="0" applyNumberFormat="1" applyFont="1" applyFill="1" applyBorder="1"/>
    <xf numFmtId="165" fontId="11" fillId="0" borderId="25" xfId="0" applyNumberFormat="1" applyFont="1" applyBorder="1"/>
    <xf numFmtId="165" fontId="11" fillId="0" borderId="5" xfId="0" applyNumberFormat="1" applyFont="1" applyBorder="1"/>
    <xf numFmtId="0" fontId="24" fillId="0" borderId="1" xfId="0" applyFont="1" applyBorder="1" applyAlignment="1">
      <alignment horizontal="center" vertical="center" wrapText="1"/>
    </xf>
    <xf numFmtId="0" fontId="22" fillId="0" borderId="33" xfId="0" applyFont="1" applyBorder="1" applyProtection="1">
      <protection locked="0"/>
    </xf>
    <xf numFmtId="0" fontId="11" fillId="0" borderId="30" xfId="0" applyFont="1" applyBorder="1" applyProtection="1">
      <protection locked="0"/>
    </xf>
    <xf numFmtId="0" fontId="13" fillId="2" borderId="30" xfId="0" applyFont="1" applyFill="1" applyBorder="1" applyProtection="1">
      <protection locked="0"/>
    </xf>
    <xf numFmtId="0" fontId="11" fillId="2" borderId="30" xfId="0" applyFont="1" applyFill="1" applyBorder="1" applyProtection="1">
      <protection locked="0"/>
    </xf>
    <xf numFmtId="0" fontId="11" fillId="0" borderId="34" xfId="0" applyFont="1" applyBorder="1" applyProtection="1">
      <protection locked="0"/>
    </xf>
    <xf numFmtId="165" fontId="11" fillId="0" borderId="36" xfId="0" applyNumberFormat="1" applyFont="1" applyBorder="1"/>
    <xf numFmtId="0" fontId="10" fillId="0" borderId="35" xfId="0" applyFont="1" applyBorder="1"/>
    <xf numFmtId="0" fontId="10" fillId="0" borderId="35" xfId="0" applyFont="1" applyBorder="1" applyProtection="1">
      <protection locked="0"/>
    </xf>
    <xf numFmtId="0" fontId="10" fillId="0" borderId="35" xfId="0" applyFont="1" applyBorder="1" applyAlignment="1">
      <alignment wrapText="1"/>
    </xf>
    <xf numFmtId="4" fontId="11" fillId="0" borderId="35" xfId="0" applyNumberFormat="1" applyFont="1" applyBorder="1"/>
    <xf numFmtId="4" fontId="14" fillId="0" borderId="35" xfId="0" applyNumberFormat="1" applyFont="1" applyBorder="1" applyProtection="1">
      <protection locked="0"/>
    </xf>
    <xf numFmtId="165" fontId="11" fillId="0" borderId="35" xfId="0" applyNumberFormat="1" applyFont="1" applyBorder="1"/>
    <xf numFmtId="4" fontId="12" fillId="0" borderId="35" xfId="0" applyNumberFormat="1" applyFont="1" applyBorder="1" applyProtection="1">
      <protection locked="0"/>
    </xf>
    <xf numFmtId="2" fontId="11" fillId="0" borderId="35" xfId="0" applyNumberFormat="1" applyFont="1" applyBorder="1"/>
    <xf numFmtId="4" fontId="13" fillId="2" borderId="35" xfId="0" applyNumberFormat="1" applyFont="1" applyFill="1" applyBorder="1"/>
    <xf numFmtId="4" fontId="14" fillId="2" borderId="35" xfId="0" applyNumberFormat="1" applyFont="1" applyFill="1" applyBorder="1" applyProtection="1">
      <protection locked="0"/>
    </xf>
    <xf numFmtId="165" fontId="13" fillId="2" borderId="35" xfId="0" applyNumberFormat="1" applyFont="1" applyFill="1" applyBorder="1"/>
    <xf numFmtId="4" fontId="11" fillId="2" borderId="35" xfId="0" applyNumberFormat="1" applyFont="1" applyFill="1" applyBorder="1"/>
    <xf numFmtId="165" fontId="11" fillId="2" borderId="35" xfId="0" applyNumberFormat="1" applyFont="1" applyFill="1" applyBorder="1"/>
    <xf numFmtId="4" fontId="13" fillId="0" borderId="35" xfId="0" applyNumberFormat="1" applyFont="1" applyBorder="1"/>
    <xf numFmtId="0" fontId="11" fillId="0" borderId="35" xfId="0" applyFont="1" applyBorder="1" applyProtection="1">
      <protection locked="0"/>
    </xf>
    <xf numFmtId="4" fontId="11" fillId="0" borderId="37" xfId="0" applyNumberFormat="1" applyFont="1" applyBorder="1"/>
    <xf numFmtId="4" fontId="11" fillId="0" borderId="38" xfId="0" applyNumberFormat="1" applyFont="1" applyBorder="1"/>
    <xf numFmtId="4" fontId="12" fillId="0" borderId="36" xfId="0" applyNumberFormat="1" applyFont="1" applyBorder="1" applyProtection="1">
      <protection locked="0"/>
    </xf>
    <xf numFmtId="0" fontId="24" fillId="0" borderId="21" xfId="0" applyFont="1" applyBorder="1" applyAlignment="1" applyProtection="1">
      <alignment horizontal="left" vertical="center"/>
      <protection locked="0"/>
    </xf>
    <xf numFmtId="0" fontId="11" fillId="0" borderId="21" xfId="0" applyFont="1" applyBorder="1" applyProtection="1">
      <protection locked="0"/>
    </xf>
    <xf numFmtId="4" fontId="13" fillId="0" borderId="39" xfId="0" applyNumberFormat="1" applyFont="1" applyBorder="1"/>
    <xf numFmtId="4" fontId="13" fillId="0" borderId="40" xfId="0" applyNumberFormat="1" applyFont="1" applyBorder="1"/>
    <xf numFmtId="4" fontId="13" fillId="0" borderId="41" xfId="0" applyNumberFormat="1" applyFont="1" applyBorder="1"/>
    <xf numFmtId="4" fontId="29" fillId="0" borderId="42" xfId="0" applyNumberFormat="1" applyFont="1" applyBorder="1" applyProtection="1">
      <protection locked="0"/>
    </xf>
    <xf numFmtId="4" fontId="29" fillId="0" borderId="43" xfId="0" applyNumberFormat="1" applyFont="1" applyBorder="1" applyProtection="1">
      <protection locked="0"/>
    </xf>
    <xf numFmtId="4" fontId="29" fillId="0" borderId="44" xfId="0" applyNumberFormat="1" applyFont="1" applyBorder="1" applyProtection="1">
      <protection locked="0"/>
    </xf>
    <xf numFmtId="165" fontId="13" fillId="0" borderId="42" xfId="0" applyNumberFormat="1" applyFont="1" applyBorder="1"/>
    <xf numFmtId="165" fontId="13" fillId="0" borderId="43" xfId="0" applyNumberFormat="1" applyFont="1" applyBorder="1"/>
    <xf numFmtId="165" fontId="13" fillId="0" borderId="44" xfId="0" applyNumberFormat="1" applyFont="1" applyBorder="1"/>
    <xf numFmtId="4" fontId="11" fillId="0" borderId="45" xfId="0" applyNumberFormat="1" applyFont="1" applyBorder="1"/>
    <xf numFmtId="165" fontId="11" fillId="0" borderId="45" xfId="0" applyNumberFormat="1" applyFont="1" applyBorder="1"/>
    <xf numFmtId="0" fontId="27" fillId="0" borderId="0" xfId="0" applyFont="1" applyProtection="1">
      <protection locked="0"/>
    </xf>
    <xf numFmtId="0" fontId="36" fillId="0" borderId="0" xfId="0" applyFont="1" applyAlignment="1" applyProtection="1">
      <alignment vertical="center"/>
      <protection locked="0"/>
    </xf>
    <xf numFmtId="4" fontId="37" fillId="0" borderId="0" xfId="0" applyNumberFormat="1" applyFont="1"/>
    <xf numFmtId="4" fontId="14" fillId="0" borderId="45" xfId="0" applyNumberFormat="1" applyFont="1" applyBorder="1" applyProtection="1">
      <protection locked="0"/>
    </xf>
    <xf numFmtId="0" fontId="39" fillId="0" borderId="0" xfId="0" applyFont="1" applyProtection="1">
      <protection locked="0"/>
    </xf>
    <xf numFmtId="0" fontId="30" fillId="2" borderId="0" xfId="0" applyFont="1" applyFill="1"/>
    <xf numFmtId="0" fontId="5" fillId="2" borderId="0" xfId="3" applyFont="1" applyFill="1"/>
    <xf numFmtId="169" fontId="6" fillId="2" borderId="0" xfId="4" applyNumberFormat="1" applyFont="1" applyFill="1"/>
    <xf numFmtId="0" fontId="2" fillId="2" borderId="0" xfId="3" applyFill="1"/>
    <xf numFmtId="169" fontId="3" fillId="2" borderId="0" xfId="4" applyNumberFormat="1" applyFont="1" applyFill="1"/>
    <xf numFmtId="0" fontId="38" fillId="2" borderId="0" xfId="0" applyFont="1" applyFill="1" applyAlignment="1">
      <alignment horizontal="center"/>
    </xf>
    <xf numFmtId="0" fontId="11" fillId="2" borderId="0" xfId="0" applyFont="1" applyFill="1" applyAlignment="1">
      <alignment horizontal="center" vertical="center"/>
    </xf>
    <xf numFmtId="0" fontId="29" fillId="2" borderId="0" xfId="0" applyFont="1" applyFill="1" applyAlignment="1" applyProtection="1">
      <alignment horizontal="center" vertical="center"/>
      <protection locked="0"/>
    </xf>
    <xf numFmtId="0" fontId="10" fillId="2" borderId="0" xfId="0" applyFont="1" applyFill="1"/>
    <xf numFmtId="0" fontId="40" fillId="2" borderId="0" xfId="0" applyFont="1" applyFill="1"/>
    <xf numFmtId="0" fontId="32" fillId="2" borderId="0" xfId="0" applyFont="1" applyFill="1"/>
    <xf numFmtId="0" fontId="24" fillId="2" borderId="0" xfId="0" applyFont="1" applyFill="1"/>
    <xf numFmtId="0" fontId="0" fillId="2" borderId="0" xfId="0" applyFill="1"/>
    <xf numFmtId="0" fontId="9" fillId="2" borderId="0" xfId="0" applyFont="1" applyFill="1"/>
    <xf numFmtId="0" fontId="41" fillId="0" borderId="0" xfId="0" applyFont="1"/>
    <xf numFmtId="0" fontId="8" fillId="2" borderId="0" xfId="6" applyFont="1" applyFill="1"/>
    <xf numFmtId="0" fontId="2" fillId="2" borderId="0" xfId="6" applyFill="1"/>
    <xf numFmtId="4" fontId="11" fillId="0" borderId="3" xfId="0" applyNumberFormat="1" applyFont="1" applyBorder="1"/>
    <xf numFmtId="4" fontId="11" fillId="0" borderId="4" xfId="0" applyNumberFormat="1" applyFont="1" applyBorder="1"/>
    <xf numFmtId="4" fontId="11" fillId="0" borderId="5" xfId="0" applyNumberFormat="1" applyFont="1" applyBorder="1"/>
    <xf numFmtId="165" fontId="11" fillId="0" borderId="46" xfId="0" applyNumberFormat="1" applyFont="1" applyBorder="1" applyAlignment="1">
      <alignment wrapText="1"/>
    </xf>
    <xf numFmtId="165" fontId="11" fillId="0" borderId="47" xfId="0" applyNumberFormat="1" applyFont="1" applyBorder="1" applyAlignment="1">
      <alignment wrapText="1"/>
    </xf>
    <xf numFmtId="4" fontId="11" fillId="0" borderId="42" xfId="0" applyNumberFormat="1" applyFont="1" applyBorder="1"/>
    <xf numFmtId="4" fontId="11" fillId="0" borderId="43" xfId="0" applyNumberFormat="1" applyFont="1" applyBorder="1"/>
    <xf numFmtId="4" fontId="11" fillId="0" borderId="44" xfId="0" applyNumberFormat="1" applyFont="1" applyBorder="1"/>
    <xf numFmtId="0" fontId="24" fillId="0" borderId="48" xfId="0" applyFont="1" applyBorder="1" applyAlignment="1">
      <alignment horizontal="center" vertical="center" wrapText="1"/>
    </xf>
    <xf numFmtId="0" fontId="10" fillId="0" borderId="47" xfId="0" applyFont="1" applyBorder="1" applyAlignment="1">
      <alignment wrapText="1"/>
    </xf>
    <xf numFmtId="165" fontId="13" fillId="0" borderId="47" xfId="0" applyNumberFormat="1" applyFont="1" applyBorder="1"/>
    <xf numFmtId="165" fontId="13" fillId="0" borderId="30" xfId="0" applyNumberFormat="1" applyFont="1" applyBorder="1"/>
    <xf numFmtId="165" fontId="13" fillId="2" borderId="47" xfId="0" applyNumberFormat="1" applyFont="1" applyFill="1" applyBorder="1"/>
    <xf numFmtId="165" fontId="13" fillId="0" borderId="49" xfId="0" applyNumberFormat="1" applyFont="1" applyBorder="1"/>
    <xf numFmtId="4" fontId="17" fillId="0" borderId="3" xfId="0" applyNumberFormat="1" applyFont="1" applyBorder="1"/>
    <xf numFmtId="4" fontId="28" fillId="2" borderId="4" xfId="0" applyNumberFormat="1" applyFont="1" applyFill="1" applyBorder="1" applyProtection="1">
      <protection locked="0"/>
    </xf>
    <xf numFmtId="4" fontId="28" fillId="0" borderId="4" xfId="0" applyNumberFormat="1" applyFont="1" applyBorder="1" applyProtection="1">
      <protection locked="0"/>
    </xf>
    <xf numFmtId="4" fontId="17" fillId="0" borderId="5" xfId="0" applyNumberFormat="1" applyFont="1" applyBorder="1" applyProtection="1">
      <protection locked="0"/>
    </xf>
    <xf numFmtId="0" fontId="11" fillId="2" borderId="0" xfId="0" applyFont="1" applyFill="1" applyAlignment="1">
      <alignment wrapText="1"/>
    </xf>
    <xf numFmtId="0" fontId="0" fillId="2" borderId="0" xfId="0" applyFill="1" applyAlignment="1">
      <alignment wrapText="1"/>
    </xf>
    <xf numFmtId="0" fontId="12" fillId="0" borderId="0" xfId="0" applyFont="1" applyAlignment="1">
      <alignment horizontal="center"/>
    </xf>
    <xf numFmtId="0" fontId="20" fillId="0" borderId="0" xfId="0" applyFont="1" applyAlignment="1">
      <alignment horizontal="center" vertical="center"/>
    </xf>
    <xf numFmtId="0" fontId="21" fillId="0" borderId="0" xfId="0" applyFont="1" applyAlignment="1">
      <alignment horizontal="center"/>
    </xf>
    <xf numFmtId="0" fontId="23" fillId="0" borderId="2" xfId="0" applyFont="1" applyBorder="1" applyAlignment="1">
      <alignment horizontal="center" vertical="center"/>
    </xf>
    <xf numFmtId="0" fontId="23" fillId="0" borderId="21" xfId="0" applyFont="1" applyBorder="1" applyAlignment="1">
      <alignment horizontal="center" vertical="center"/>
    </xf>
    <xf numFmtId="0" fontId="23" fillId="0" borderId="22" xfId="0" applyFont="1" applyBorder="1" applyAlignment="1">
      <alignment horizontal="center" vertical="center"/>
    </xf>
    <xf numFmtId="0" fontId="23" fillId="0" borderId="1" xfId="0" applyFont="1" applyBorder="1" applyAlignment="1">
      <alignment horizontal="center" vertical="center"/>
    </xf>
    <xf numFmtId="0" fontId="35" fillId="0" borderId="0" xfId="0" applyFont="1" applyAlignment="1">
      <alignment horizontal="center"/>
    </xf>
    <xf numFmtId="0" fontId="0" fillId="0" borderId="0" xfId="0"/>
    <xf numFmtId="0" fontId="24" fillId="0" borderId="2" xfId="0" applyFont="1" applyBorder="1" applyAlignment="1">
      <alignment horizontal="center"/>
    </xf>
    <xf numFmtId="0" fontId="24" fillId="0" borderId="6" xfId="0" applyFont="1" applyBorder="1" applyAlignment="1">
      <alignment horizontal="center"/>
    </xf>
    <xf numFmtId="0" fontId="24" fillId="0" borderId="1" xfId="0" applyFont="1" applyBorder="1" applyAlignment="1">
      <alignment horizontal="center"/>
    </xf>
    <xf numFmtId="0" fontId="24" fillId="0" borderId="2" xfId="0" applyFont="1" applyBorder="1" applyAlignment="1">
      <alignment horizontal="center" vertical="center"/>
    </xf>
    <xf numFmtId="0" fontId="24" fillId="0" borderId="24" xfId="0" applyFont="1" applyBorder="1" applyAlignment="1">
      <alignment horizontal="center" vertical="center"/>
    </xf>
    <xf numFmtId="0" fontId="24" fillId="0" borderId="24" xfId="0" applyFont="1" applyBorder="1" applyAlignment="1">
      <alignment horizontal="center"/>
    </xf>
  </cellXfs>
  <cellStyles count="7">
    <cellStyle name="Hiperpovezava" xfId="5" builtinId="8"/>
    <cellStyle name="Navadno" xfId="0" builtinId="0"/>
    <cellStyle name="Navadno 2" xfId="1" xr:uid="{00000000-0005-0000-0000-000002000000}"/>
    <cellStyle name="Navadno 3" xfId="3" xr:uid="{00000000-0005-0000-0000-000003000000}"/>
    <cellStyle name="Navadno_cenik 1.2.08" xfId="6" xr:uid="{00000000-0005-0000-0000-000004000000}"/>
    <cellStyle name="Valuta 2" xfId="2" xr:uid="{00000000-0005-0000-0000-000005000000}"/>
    <cellStyle name="Valuta 3" xfId="4" xr:uid="{00000000-0005-0000-0000-000006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wmf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w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0</xdr:row>
          <xdr:rowOff>0</xdr:rowOff>
        </xdr:from>
        <xdr:to>
          <xdr:col>0</xdr:col>
          <xdr:colOff>971550</xdr:colOff>
          <xdr:row>2</xdr:row>
          <xdr:rowOff>0</xdr:rowOff>
        </xdr:to>
        <xdr:sp macro="" textlink="">
          <xdr:nvSpPr>
            <xdr:cNvPr id="35841" name="Object 3" hidden="1">
              <a:extLst>
                <a:ext uri="{63B3BB69-23CF-44E3-9099-C40C66FF867C}">
                  <a14:compatExt spid="_x0000_s35841"/>
                </a:ext>
                <a:ext uri="{FF2B5EF4-FFF2-40B4-BE49-F238E27FC236}">
                  <a16:creationId xmlns:a16="http://schemas.microsoft.com/office/drawing/2014/main" id="{00000000-0008-0000-0000-0000018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0</xdr:row>
          <xdr:rowOff>0</xdr:rowOff>
        </xdr:from>
        <xdr:to>
          <xdr:col>0</xdr:col>
          <xdr:colOff>971550</xdr:colOff>
          <xdr:row>2</xdr:row>
          <xdr:rowOff>0</xdr:rowOff>
        </xdr:to>
        <xdr:sp macro="" textlink="">
          <xdr:nvSpPr>
            <xdr:cNvPr id="35842" name="Object 2" hidden="1">
              <a:extLst>
                <a:ext uri="{63B3BB69-23CF-44E3-9099-C40C66FF867C}">
                  <a14:compatExt spid="_x0000_s35842"/>
                </a:ext>
                <a:ext uri="{FF2B5EF4-FFF2-40B4-BE49-F238E27FC236}">
                  <a16:creationId xmlns:a16="http://schemas.microsoft.com/office/drawing/2014/main" id="{00000000-0008-0000-0000-0000028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9525</xdr:colOff>
          <xdr:row>0</xdr:row>
          <xdr:rowOff>352425</xdr:rowOff>
        </xdr:from>
        <xdr:to>
          <xdr:col>4</xdr:col>
          <xdr:colOff>352425</xdr:colOff>
          <xdr:row>3</xdr:row>
          <xdr:rowOff>85725</xdr:rowOff>
        </xdr:to>
        <xdr:sp macro="" textlink="">
          <xdr:nvSpPr>
            <xdr:cNvPr id="35843" name="Object 3" hidden="1">
              <a:extLst>
                <a:ext uri="{63B3BB69-23CF-44E3-9099-C40C66FF867C}">
                  <a14:compatExt spid="_x0000_s35843"/>
                </a:ext>
                <a:ext uri="{FF2B5EF4-FFF2-40B4-BE49-F238E27FC236}">
                  <a16:creationId xmlns:a16="http://schemas.microsoft.com/office/drawing/2014/main" id="{00000000-0008-0000-0000-0000038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137</xdr:row>
          <xdr:rowOff>0</xdr:rowOff>
        </xdr:from>
        <xdr:to>
          <xdr:col>0</xdr:col>
          <xdr:colOff>971550</xdr:colOff>
          <xdr:row>140</xdr:row>
          <xdr:rowOff>0</xdr:rowOff>
        </xdr:to>
        <xdr:sp macro="" textlink="">
          <xdr:nvSpPr>
            <xdr:cNvPr id="35844" name="Object 4" hidden="1">
              <a:extLst>
                <a:ext uri="{63B3BB69-23CF-44E3-9099-C40C66FF867C}">
                  <a14:compatExt spid="_x0000_s35844"/>
                </a:ext>
                <a:ext uri="{FF2B5EF4-FFF2-40B4-BE49-F238E27FC236}">
                  <a16:creationId xmlns:a16="http://schemas.microsoft.com/office/drawing/2014/main" id="{00000000-0008-0000-0000-0000048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137</xdr:row>
          <xdr:rowOff>0</xdr:rowOff>
        </xdr:from>
        <xdr:to>
          <xdr:col>0</xdr:col>
          <xdr:colOff>971550</xdr:colOff>
          <xdr:row>140</xdr:row>
          <xdr:rowOff>0</xdr:rowOff>
        </xdr:to>
        <xdr:sp macro="" textlink="">
          <xdr:nvSpPr>
            <xdr:cNvPr id="35845" name="Object 5" hidden="1">
              <a:extLst>
                <a:ext uri="{63B3BB69-23CF-44E3-9099-C40C66FF867C}">
                  <a14:compatExt spid="_x0000_s35845"/>
                </a:ext>
                <a:ext uri="{FF2B5EF4-FFF2-40B4-BE49-F238E27FC236}">
                  <a16:creationId xmlns:a16="http://schemas.microsoft.com/office/drawing/2014/main" id="{00000000-0008-0000-0000-0000058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9525</xdr:colOff>
          <xdr:row>137</xdr:row>
          <xdr:rowOff>352425</xdr:rowOff>
        </xdr:from>
        <xdr:to>
          <xdr:col>4</xdr:col>
          <xdr:colOff>323850</xdr:colOff>
          <xdr:row>140</xdr:row>
          <xdr:rowOff>28575</xdr:rowOff>
        </xdr:to>
        <xdr:sp macro="" textlink="">
          <xdr:nvSpPr>
            <xdr:cNvPr id="35846" name="Object 9" hidden="1">
              <a:extLst>
                <a:ext uri="{63B3BB69-23CF-44E3-9099-C40C66FF867C}">
                  <a14:compatExt spid="_x0000_s35846"/>
                </a:ext>
                <a:ext uri="{FF2B5EF4-FFF2-40B4-BE49-F238E27FC236}">
                  <a16:creationId xmlns:a16="http://schemas.microsoft.com/office/drawing/2014/main" id="{00000000-0008-0000-0000-0000068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137</xdr:row>
          <xdr:rowOff>0</xdr:rowOff>
        </xdr:from>
        <xdr:to>
          <xdr:col>0</xdr:col>
          <xdr:colOff>971550</xdr:colOff>
          <xdr:row>140</xdr:row>
          <xdr:rowOff>0</xdr:rowOff>
        </xdr:to>
        <xdr:sp macro="" textlink="">
          <xdr:nvSpPr>
            <xdr:cNvPr id="35847" name="Object 3" hidden="1">
              <a:extLst>
                <a:ext uri="{63B3BB69-23CF-44E3-9099-C40C66FF867C}">
                  <a14:compatExt spid="_x0000_s35847"/>
                </a:ext>
                <a:ext uri="{FF2B5EF4-FFF2-40B4-BE49-F238E27FC236}">
                  <a16:creationId xmlns:a16="http://schemas.microsoft.com/office/drawing/2014/main" id="{00000000-0008-0000-0000-0000078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137</xdr:row>
          <xdr:rowOff>0</xdr:rowOff>
        </xdr:from>
        <xdr:to>
          <xdr:col>0</xdr:col>
          <xdr:colOff>971550</xdr:colOff>
          <xdr:row>140</xdr:row>
          <xdr:rowOff>0</xdr:rowOff>
        </xdr:to>
        <xdr:sp macro="" textlink="">
          <xdr:nvSpPr>
            <xdr:cNvPr id="35848" name="Object 2" hidden="1">
              <a:extLst>
                <a:ext uri="{63B3BB69-23CF-44E3-9099-C40C66FF867C}">
                  <a14:compatExt spid="_x0000_s35848"/>
                </a:ext>
                <a:ext uri="{FF2B5EF4-FFF2-40B4-BE49-F238E27FC236}">
                  <a16:creationId xmlns:a16="http://schemas.microsoft.com/office/drawing/2014/main" id="{00000000-0008-0000-0000-0000088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198</xdr:row>
          <xdr:rowOff>0</xdr:rowOff>
        </xdr:from>
        <xdr:to>
          <xdr:col>0</xdr:col>
          <xdr:colOff>971550</xdr:colOff>
          <xdr:row>201</xdr:row>
          <xdr:rowOff>0</xdr:rowOff>
        </xdr:to>
        <xdr:sp macro="" textlink="">
          <xdr:nvSpPr>
            <xdr:cNvPr id="35849" name="Object 18" hidden="1">
              <a:extLst>
                <a:ext uri="{63B3BB69-23CF-44E3-9099-C40C66FF867C}">
                  <a14:compatExt spid="_x0000_s35849"/>
                </a:ext>
                <a:ext uri="{FF2B5EF4-FFF2-40B4-BE49-F238E27FC236}">
                  <a16:creationId xmlns:a16="http://schemas.microsoft.com/office/drawing/2014/main" id="{00000000-0008-0000-0000-0000098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198</xdr:row>
          <xdr:rowOff>0</xdr:rowOff>
        </xdr:from>
        <xdr:to>
          <xdr:col>0</xdr:col>
          <xdr:colOff>971550</xdr:colOff>
          <xdr:row>201</xdr:row>
          <xdr:rowOff>0</xdr:rowOff>
        </xdr:to>
        <xdr:sp macro="" textlink="">
          <xdr:nvSpPr>
            <xdr:cNvPr id="35850" name="Object 19" hidden="1">
              <a:extLst>
                <a:ext uri="{63B3BB69-23CF-44E3-9099-C40C66FF867C}">
                  <a14:compatExt spid="_x0000_s35850"/>
                </a:ext>
                <a:ext uri="{FF2B5EF4-FFF2-40B4-BE49-F238E27FC236}">
                  <a16:creationId xmlns:a16="http://schemas.microsoft.com/office/drawing/2014/main" id="{00000000-0008-0000-0000-00000A8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9525</xdr:colOff>
          <xdr:row>198</xdr:row>
          <xdr:rowOff>342900</xdr:rowOff>
        </xdr:from>
        <xdr:to>
          <xdr:col>4</xdr:col>
          <xdr:colOff>352425</xdr:colOff>
          <xdr:row>201</xdr:row>
          <xdr:rowOff>38100</xdr:rowOff>
        </xdr:to>
        <xdr:sp macro="" textlink="">
          <xdr:nvSpPr>
            <xdr:cNvPr id="35851" name="Object 20" hidden="1">
              <a:extLst>
                <a:ext uri="{63B3BB69-23CF-44E3-9099-C40C66FF867C}">
                  <a14:compatExt spid="_x0000_s35851"/>
                </a:ext>
                <a:ext uri="{FF2B5EF4-FFF2-40B4-BE49-F238E27FC236}">
                  <a16:creationId xmlns:a16="http://schemas.microsoft.com/office/drawing/2014/main" id="{00000000-0008-0000-0000-00000B8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257</xdr:row>
          <xdr:rowOff>0</xdr:rowOff>
        </xdr:from>
        <xdr:to>
          <xdr:col>0</xdr:col>
          <xdr:colOff>971550</xdr:colOff>
          <xdr:row>260</xdr:row>
          <xdr:rowOff>0</xdr:rowOff>
        </xdr:to>
        <xdr:sp macro="" textlink="">
          <xdr:nvSpPr>
            <xdr:cNvPr id="35852" name="Object 24" hidden="1">
              <a:extLst>
                <a:ext uri="{63B3BB69-23CF-44E3-9099-C40C66FF867C}">
                  <a14:compatExt spid="_x0000_s35852"/>
                </a:ext>
                <a:ext uri="{FF2B5EF4-FFF2-40B4-BE49-F238E27FC236}">
                  <a16:creationId xmlns:a16="http://schemas.microsoft.com/office/drawing/2014/main" id="{00000000-0008-0000-0000-00000C8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257</xdr:row>
          <xdr:rowOff>0</xdr:rowOff>
        </xdr:from>
        <xdr:to>
          <xdr:col>0</xdr:col>
          <xdr:colOff>971550</xdr:colOff>
          <xdr:row>260</xdr:row>
          <xdr:rowOff>0</xdr:rowOff>
        </xdr:to>
        <xdr:sp macro="" textlink="">
          <xdr:nvSpPr>
            <xdr:cNvPr id="35853" name="Object 25" hidden="1">
              <a:extLst>
                <a:ext uri="{63B3BB69-23CF-44E3-9099-C40C66FF867C}">
                  <a14:compatExt spid="_x0000_s35853"/>
                </a:ext>
                <a:ext uri="{FF2B5EF4-FFF2-40B4-BE49-F238E27FC236}">
                  <a16:creationId xmlns:a16="http://schemas.microsoft.com/office/drawing/2014/main" id="{00000000-0008-0000-0000-00000D8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9525</xdr:colOff>
          <xdr:row>257</xdr:row>
          <xdr:rowOff>342900</xdr:rowOff>
        </xdr:from>
        <xdr:to>
          <xdr:col>4</xdr:col>
          <xdr:colOff>361950</xdr:colOff>
          <xdr:row>260</xdr:row>
          <xdr:rowOff>47625</xdr:rowOff>
        </xdr:to>
        <xdr:sp macro="" textlink="">
          <xdr:nvSpPr>
            <xdr:cNvPr id="35854" name="Object 26" hidden="1">
              <a:extLst>
                <a:ext uri="{63B3BB69-23CF-44E3-9099-C40C66FF867C}">
                  <a14:compatExt spid="_x0000_s35854"/>
                </a:ext>
                <a:ext uri="{FF2B5EF4-FFF2-40B4-BE49-F238E27FC236}">
                  <a16:creationId xmlns:a16="http://schemas.microsoft.com/office/drawing/2014/main" id="{00000000-0008-0000-0000-00000E8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0</xdr:row>
          <xdr:rowOff>0</xdr:rowOff>
        </xdr:from>
        <xdr:to>
          <xdr:col>0</xdr:col>
          <xdr:colOff>971550</xdr:colOff>
          <xdr:row>2</xdr:row>
          <xdr:rowOff>0</xdr:rowOff>
        </xdr:to>
        <xdr:sp macro="" textlink="">
          <xdr:nvSpPr>
            <xdr:cNvPr id="28673" name="Object 3" hidden="1">
              <a:extLst>
                <a:ext uri="{63B3BB69-23CF-44E3-9099-C40C66FF867C}">
                  <a14:compatExt spid="_x0000_s28673"/>
                </a:ext>
                <a:ext uri="{FF2B5EF4-FFF2-40B4-BE49-F238E27FC236}">
                  <a16:creationId xmlns:a16="http://schemas.microsoft.com/office/drawing/2014/main" id="{00000000-0008-0000-0100-0000017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0</xdr:row>
          <xdr:rowOff>0</xdr:rowOff>
        </xdr:from>
        <xdr:to>
          <xdr:col>0</xdr:col>
          <xdr:colOff>971550</xdr:colOff>
          <xdr:row>2</xdr:row>
          <xdr:rowOff>0</xdr:rowOff>
        </xdr:to>
        <xdr:sp macro="" textlink="">
          <xdr:nvSpPr>
            <xdr:cNvPr id="28674" name="Object 2" hidden="1">
              <a:extLst>
                <a:ext uri="{63B3BB69-23CF-44E3-9099-C40C66FF867C}">
                  <a14:compatExt spid="_x0000_s28674"/>
                </a:ext>
                <a:ext uri="{FF2B5EF4-FFF2-40B4-BE49-F238E27FC236}">
                  <a16:creationId xmlns:a16="http://schemas.microsoft.com/office/drawing/2014/main" id="{00000000-0008-0000-0100-0000027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9525</xdr:colOff>
          <xdr:row>0</xdr:row>
          <xdr:rowOff>352425</xdr:rowOff>
        </xdr:from>
        <xdr:to>
          <xdr:col>4</xdr:col>
          <xdr:colOff>314325</xdr:colOff>
          <xdr:row>3</xdr:row>
          <xdr:rowOff>85725</xdr:rowOff>
        </xdr:to>
        <xdr:sp macro="" textlink="">
          <xdr:nvSpPr>
            <xdr:cNvPr id="28675" name="Object 3" hidden="1">
              <a:extLst>
                <a:ext uri="{63B3BB69-23CF-44E3-9099-C40C66FF867C}">
                  <a14:compatExt spid="_x0000_s28675"/>
                </a:ext>
                <a:ext uri="{FF2B5EF4-FFF2-40B4-BE49-F238E27FC236}">
                  <a16:creationId xmlns:a16="http://schemas.microsoft.com/office/drawing/2014/main" id="{00000000-0008-0000-0100-0000037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121</xdr:row>
          <xdr:rowOff>0</xdr:rowOff>
        </xdr:from>
        <xdr:to>
          <xdr:col>0</xdr:col>
          <xdr:colOff>971550</xdr:colOff>
          <xdr:row>124</xdr:row>
          <xdr:rowOff>0</xdr:rowOff>
        </xdr:to>
        <xdr:sp macro="" textlink="">
          <xdr:nvSpPr>
            <xdr:cNvPr id="28679" name="Object 3" hidden="1">
              <a:extLst>
                <a:ext uri="{63B3BB69-23CF-44E3-9099-C40C66FF867C}">
                  <a14:compatExt spid="_x0000_s28679"/>
                </a:ext>
                <a:ext uri="{FF2B5EF4-FFF2-40B4-BE49-F238E27FC236}">
                  <a16:creationId xmlns:a16="http://schemas.microsoft.com/office/drawing/2014/main" id="{00000000-0008-0000-0100-0000077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121</xdr:row>
          <xdr:rowOff>0</xdr:rowOff>
        </xdr:from>
        <xdr:to>
          <xdr:col>0</xdr:col>
          <xdr:colOff>971550</xdr:colOff>
          <xdr:row>124</xdr:row>
          <xdr:rowOff>0</xdr:rowOff>
        </xdr:to>
        <xdr:sp macro="" textlink="">
          <xdr:nvSpPr>
            <xdr:cNvPr id="28680" name="Object 2" hidden="1">
              <a:extLst>
                <a:ext uri="{63B3BB69-23CF-44E3-9099-C40C66FF867C}">
                  <a14:compatExt spid="_x0000_s28680"/>
                </a:ext>
                <a:ext uri="{FF2B5EF4-FFF2-40B4-BE49-F238E27FC236}">
                  <a16:creationId xmlns:a16="http://schemas.microsoft.com/office/drawing/2014/main" id="{00000000-0008-0000-0100-0000087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9525</xdr:colOff>
          <xdr:row>121</xdr:row>
          <xdr:rowOff>352425</xdr:rowOff>
        </xdr:from>
        <xdr:to>
          <xdr:col>4</xdr:col>
          <xdr:colOff>238125</xdr:colOff>
          <xdr:row>124</xdr:row>
          <xdr:rowOff>38100</xdr:rowOff>
        </xdr:to>
        <xdr:sp macro="" textlink="">
          <xdr:nvSpPr>
            <xdr:cNvPr id="28681" name="Object 9" hidden="1">
              <a:extLst>
                <a:ext uri="{63B3BB69-23CF-44E3-9099-C40C66FF867C}">
                  <a14:compatExt spid="_x0000_s28681"/>
                </a:ext>
                <a:ext uri="{FF2B5EF4-FFF2-40B4-BE49-F238E27FC236}">
                  <a16:creationId xmlns:a16="http://schemas.microsoft.com/office/drawing/2014/main" id="{00000000-0008-0000-0100-0000097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177</xdr:row>
          <xdr:rowOff>0</xdr:rowOff>
        </xdr:from>
        <xdr:to>
          <xdr:col>0</xdr:col>
          <xdr:colOff>971550</xdr:colOff>
          <xdr:row>180</xdr:row>
          <xdr:rowOff>0</xdr:rowOff>
        </xdr:to>
        <xdr:sp macro="" textlink="">
          <xdr:nvSpPr>
            <xdr:cNvPr id="28690" name="Object 18" hidden="1">
              <a:extLst>
                <a:ext uri="{63B3BB69-23CF-44E3-9099-C40C66FF867C}">
                  <a14:compatExt spid="_x0000_s28690"/>
                </a:ext>
                <a:ext uri="{FF2B5EF4-FFF2-40B4-BE49-F238E27FC236}">
                  <a16:creationId xmlns:a16="http://schemas.microsoft.com/office/drawing/2014/main" id="{00000000-0008-0000-0100-0000127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177</xdr:row>
          <xdr:rowOff>0</xdr:rowOff>
        </xdr:from>
        <xdr:to>
          <xdr:col>0</xdr:col>
          <xdr:colOff>971550</xdr:colOff>
          <xdr:row>180</xdr:row>
          <xdr:rowOff>0</xdr:rowOff>
        </xdr:to>
        <xdr:sp macro="" textlink="">
          <xdr:nvSpPr>
            <xdr:cNvPr id="28691" name="Object 19" hidden="1">
              <a:extLst>
                <a:ext uri="{63B3BB69-23CF-44E3-9099-C40C66FF867C}">
                  <a14:compatExt spid="_x0000_s28691"/>
                </a:ext>
                <a:ext uri="{FF2B5EF4-FFF2-40B4-BE49-F238E27FC236}">
                  <a16:creationId xmlns:a16="http://schemas.microsoft.com/office/drawing/2014/main" id="{00000000-0008-0000-0100-0000137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9525</xdr:colOff>
          <xdr:row>177</xdr:row>
          <xdr:rowOff>342900</xdr:rowOff>
        </xdr:from>
        <xdr:to>
          <xdr:col>4</xdr:col>
          <xdr:colOff>238125</xdr:colOff>
          <xdr:row>180</xdr:row>
          <xdr:rowOff>28575</xdr:rowOff>
        </xdr:to>
        <xdr:sp macro="" textlink="">
          <xdr:nvSpPr>
            <xdr:cNvPr id="28692" name="Object 20" hidden="1">
              <a:extLst>
                <a:ext uri="{63B3BB69-23CF-44E3-9099-C40C66FF867C}">
                  <a14:compatExt spid="_x0000_s28692"/>
                </a:ext>
                <a:ext uri="{FF2B5EF4-FFF2-40B4-BE49-F238E27FC236}">
                  <a16:creationId xmlns:a16="http://schemas.microsoft.com/office/drawing/2014/main" id="{00000000-0008-0000-0100-0000147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240</xdr:row>
          <xdr:rowOff>0</xdr:rowOff>
        </xdr:from>
        <xdr:to>
          <xdr:col>0</xdr:col>
          <xdr:colOff>971550</xdr:colOff>
          <xdr:row>243</xdr:row>
          <xdr:rowOff>0</xdr:rowOff>
        </xdr:to>
        <xdr:sp macro="" textlink="">
          <xdr:nvSpPr>
            <xdr:cNvPr id="28696" name="Object 24" hidden="1">
              <a:extLst>
                <a:ext uri="{63B3BB69-23CF-44E3-9099-C40C66FF867C}">
                  <a14:compatExt spid="_x0000_s28696"/>
                </a:ext>
                <a:ext uri="{FF2B5EF4-FFF2-40B4-BE49-F238E27FC236}">
                  <a16:creationId xmlns:a16="http://schemas.microsoft.com/office/drawing/2014/main" id="{00000000-0008-0000-0100-0000187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240</xdr:row>
          <xdr:rowOff>0</xdr:rowOff>
        </xdr:from>
        <xdr:to>
          <xdr:col>0</xdr:col>
          <xdr:colOff>971550</xdr:colOff>
          <xdr:row>243</xdr:row>
          <xdr:rowOff>0</xdr:rowOff>
        </xdr:to>
        <xdr:sp macro="" textlink="">
          <xdr:nvSpPr>
            <xdr:cNvPr id="28697" name="Object 25" hidden="1">
              <a:extLst>
                <a:ext uri="{63B3BB69-23CF-44E3-9099-C40C66FF867C}">
                  <a14:compatExt spid="_x0000_s28697"/>
                </a:ext>
                <a:ext uri="{FF2B5EF4-FFF2-40B4-BE49-F238E27FC236}">
                  <a16:creationId xmlns:a16="http://schemas.microsoft.com/office/drawing/2014/main" id="{00000000-0008-0000-0100-0000197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9525</xdr:colOff>
          <xdr:row>240</xdr:row>
          <xdr:rowOff>342900</xdr:rowOff>
        </xdr:from>
        <xdr:to>
          <xdr:col>4</xdr:col>
          <xdr:colOff>352425</xdr:colOff>
          <xdr:row>243</xdr:row>
          <xdr:rowOff>95250</xdr:rowOff>
        </xdr:to>
        <xdr:sp macro="" textlink="">
          <xdr:nvSpPr>
            <xdr:cNvPr id="28698" name="Object 26" hidden="1">
              <a:extLst>
                <a:ext uri="{63B3BB69-23CF-44E3-9099-C40C66FF867C}">
                  <a14:compatExt spid="_x0000_s28698"/>
                </a:ext>
                <a:ext uri="{FF2B5EF4-FFF2-40B4-BE49-F238E27FC236}">
                  <a16:creationId xmlns:a16="http://schemas.microsoft.com/office/drawing/2014/main" id="{00000000-0008-0000-0100-00001A7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ova tema">
  <a:themeElements>
    <a:clrScheme name="Pisarna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Pisarna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Pisarna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emf"/><Relationship Id="rId13" Type="http://schemas.openxmlformats.org/officeDocument/2006/relationships/oleObject" Target="../embeddings/oleObject8.bin"/><Relationship Id="rId18" Type="http://schemas.openxmlformats.org/officeDocument/2006/relationships/oleObject" Target="../embeddings/oleObject13.bin"/><Relationship Id="rId3" Type="http://schemas.openxmlformats.org/officeDocument/2006/relationships/vmlDrawing" Target="../drawings/vmlDrawing1.vml"/><Relationship Id="rId7" Type="http://schemas.openxmlformats.org/officeDocument/2006/relationships/oleObject" Target="../embeddings/oleObject3.bin"/><Relationship Id="rId12" Type="http://schemas.openxmlformats.org/officeDocument/2006/relationships/oleObject" Target="../embeddings/oleObject7.bin"/><Relationship Id="rId17" Type="http://schemas.openxmlformats.org/officeDocument/2006/relationships/oleObject" Target="../embeddings/oleObject12.bin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11.bin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oleObject" Target="../embeddings/oleObject6.bin"/><Relationship Id="rId5" Type="http://schemas.openxmlformats.org/officeDocument/2006/relationships/image" Target="../media/image1.wmf"/><Relationship Id="rId15" Type="http://schemas.openxmlformats.org/officeDocument/2006/relationships/oleObject" Target="../embeddings/oleObject10.bin"/><Relationship Id="rId10" Type="http://schemas.openxmlformats.org/officeDocument/2006/relationships/oleObject" Target="../embeddings/oleObject5.bin"/><Relationship Id="rId19" Type="http://schemas.openxmlformats.org/officeDocument/2006/relationships/oleObject" Target="../embeddings/oleObject14.bin"/><Relationship Id="rId4" Type="http://schemas.openxmlformats.org/officeDocument/2006/relationships/oleObject" Target="../embeddings/oleObject1.bin"/><Relationship Id="rId9" Type="http://schemas.openxmlformats.org/officeDocument/2006/relationships/oleObject" Target="../embeddings/oleObject4.bin"/><Relationship Id="rId14" Type="http://schemas.openxmlformats.org/officeDocument/2006/relationships/oleObject" Target="../embeddings/oleObject9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emf"/><Relationship Id="rId13" Type="http://schemas.openxmlformats.org/officeDocument/2006/relationships/oleObject" Target="../embeddings/oleObject22.bin"/><Relationship Id="rId3" Type="http://schemas.openxmlformats.org/officeDocument/2006/relationships/vmlDrawing" Target="../drawings/vmlDrawing2.vml"/><Relationship Id="rId7" Type="http://schemas.openxmlformats.org/officeDocument/2006/relationships/oleObject" Target="../embeddings/oleObject17.bin"/><Relationship Id="rId12" Type="http://schemas.openxmlformats.org/officeDocument/2006/relationships/oleObject" Target="../embeddings/oleObject21.bin"/><Relationship Id="rId17" Type="http://schemas.openxmlformats.org/officeDocument/2006/relationships/oleObject" Target="../embeddings/oleObject26.bin"/><Relationship Id="rId2" Type="http://schemas.openxmlformats.org/officeDocument/2006/relationships/drawing" Target="../drawings/drawing2.xml"/><Relationship Id="rId16" Type="http://schemas.openxmlformats.org/officeDocument/2006/relationships/oleObject" Target="../embeddings/oleObject25.bin"/><Relationship Id="rId1" Type="http://schemas.openxmlformats.org/officeDocument/2006/relationships/printerSettings" Target="../printerSettings/printerSettings2.bin"/><Relationship Id="rId6" Type="http://schemas.openxmlformats.org/officeDocument/2006/relationships/oleObject" Target="../embeddings/oleObject16.bin"/><Relationship Id="rId11" Type="http://schemas.openxmlformats.org/officeDocument/2006/relationships/oleObject" Target="../embeddings/oleObject20.bin"/><Relationship Id="rId5" Type="http://schemas.openxmlformats.org/officeDocument/2006/relationships/image" Target="../media/image1.wmf"/><Relationship Id="rId15" Type="http://schemas.openxmlformats.org/officeDocument/2006/relationships/oleObject" Target="../embeddings/oleObject24.bin"/><Relationship Id="rId10" Type="http://schemas.openxmlformats.org/officeDocument/2006/relationships/oleObject" Target="../embeddings/oleObject19.bin"/><Relationship Id="rId4" Type="http://schemas.openxmlformats.org/officeDocument/2006/relationships/oleObject" Target="../embeddings/oleObject15.bin"/><Relationship Id="rId9" Type="http://schemas.openxmlformats.org/officeDocument/2006/relationships/oleObject" Target="../embeddings/oleObject18.bin"/><Relationship Id="rId14" Type="http://schemas.openxmlformats.org/officeDocument/2006/relationships/oleObject" Target="../embeddings/oleObject23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5" tint="-0.249977111117893"/>
    <pageSetUpPr fitToPage="1"/>
  </sheetPr>
  <dimension ref="A1:P299"/>
  <sheetViews>
    <sheetView zoomScaleNormal="100" workbookViewId="0">
      <selection activeCell="A267" sqref="A267"/>
    </sheetView>
  </sheetViews>
  <sheetFormatPr defaultRowHeight="15" x14ac:dyDescent="0.3"/>
  <cols>
    <col min="1" max="1" width="59.7109375" style="8" customWidth="1"/>
    <col min="2" max="2" width="9.7109375" style="8" customWidth="1"/>
    <col min="3" max="5" width="12.7109375" style="8" customWidth="1"/>
    <col min="6" max="6" width="10.7109375" style="8" customWidth="1"/>
    <col min="7" max="7" width="9.140625" style="8" hidden="1" customWidth="1"/>
    <col min="8" max="8" width="45.28515625" style="83" hidden="1" customWidth="1"/>
    <col min="9" max="9" width="17.140625" style="8" customWidth="1"/>
    <col min="10" max="11" width="13.5703125" style="8" customWidth="1"/>
    <col min="12" max="16384" width="9.140625" style="8"/>
  </cols>
  <sheetData>
    <row r="1" spans="1:16" ht="48" customHeight="1" x14ac:dyDescent="0.3">
      <c r="A1" s="18" t="s">
        <v>145</v>
      </c>
      <c r="B1" s="246"/>
      <c r="C1" s="246"/>
      <c r="D1" s="246"/>
      <c r="F1" s="223"/>
    </row>
    <row r="2" spans="1:16" x14ac:dyDescent="0.3">
      <c r="A2" s="16" t="s">
        <v>146</v>
      </c>
      <c r="G2" s="8">
        <v>9.5</v>
      </c>
      <c r="H2" s="83">
        <v>8.6757989999999996</v>
      </c>
    </row>
    <row r="3" spans="1:16" x14ac:dyDescent="0.3">
      <c r="A3" s="16" t="s">
        <v>112</v>
      </c>
      <c r="G3" s="8">
        <v>22</v>
      </c>
      <c r="H3" s="85">
        <v>18.032789999999999</v>
      </c>
    </row>
    <row r="4" spans="1:16" x14ac:dyDescent="0.3">
      <c r="A4" s="16" t="s">
        <v>113</v>
      </c>
      <c r="B4" s="11"/>
    </row>
    <row r="5" spans="1:16" x14ac:dyDescent="0.3">
      <c r="A5" s="17" t="s">
        <v>114</v>
      </c>
      <c r="B5" s="9"/>
      <c r="C5" s="9"/>
      <c r="D5" s="9"/>
      <c r="E5" s="9"/>
      <c r="F5" s="133"/>
    </row>
    <row r="6" spans="1:16" ht="21" customHeight="1" x14ac:dyDescent="0.4">
      <c r="A6" s="247" t="s">
        <v>115</v>
      </c>
      <c r="B6" s="248"/>
      <c r="C6" s="248"/>
      <c r="D6" s="248"/>
      <c r="E6" s="248"/>
      <c r="F6" s="65"/>
      <c r="H6" s="209"/>
      <c r="I6" s="210"/>
      <c r="J6" s="210"/>
      <c r="K6" s="211"/>
      <c r="L6" s="210"/>
      <c r="M6" s="210"/>
      <c r="N6" s="148"/>
      <c r="O6" s="148"/>
      <c r="P6" s="148"/>
    </row>
    <row r="7" spans="1:16" ht="16.5" x14ac:dyDescent="0.3">
      <c r="A7" s="162" t="s">
        <v>270</v>
      </c>
      <c r="B7" s="162"/>
      <c r="C7" s="162"/>
      <c r="D7" s="162"/>
      <c r="E7" s="162"/>
      <c r="F7" s="162"/>
      <c r="H7" s="209"/>
      <c r="I7" s="212"/>
      <c r="J7" s="212"/>
      <c r="K7" s="213"/>
      <c r="L7" s="212"/>
      <c r="M7" s="212"/>
      <c r="N7" s="148"/>
      <c r="O7" s="148"/>
      <c r="P7" s="148"/>
    </row>
    <row r="8" spans="1:16" x14ac:dyDescent="0.3">
      <c r="A8" s="19"/>
      <c r="B8" s="31"/>
      <c r="C8" s="252" t="s">
        <v>56</v>
      </c>
      <c r="D8" s="252"/>
      <c r="E8" s="252"/>
      <c r="F8" s="125" t="s">
        <v>179</v>
      </c>
      <c r="G8" s="92"/>
      <c r="H8" s="214"/>
      <c r="I8" s="148"/>
      <c r="J8" s="148"/>
      <c r="K8" s="148"/>
      <c r="L8" s="148"/>
      <c r="M8" s="148"/>
      <c r="N8" s="148"/>
      <c r="O8" s="148"/>
      <c r="P8" s="148"/>
    </row>
    <row r="9" spans="1:16" s="14" customFormat="1" ht="25.5" x14ac:dyDescent="0.2">
      <c r="A9" s="33"/>
      <c r="B9" s="33" t="s">
        <v>52</v>
      </c>
      <c r="C9" s="34" t="s">
        <v>53</v>
      </c>
      <c r="D9" s="35" t="s">
        <v>54</v>
      </c>
      <c r="E9" s="35" t="s">
        <v>55</v>
      </c>
      <c r="F9" s="126" t="s">
        <v>53</v>
      </c>
      <c r="G9" s="127"/>
      <c r="H9" s="161"/>
      <c r="I9" s="215"/>
      <c r="J9" s="215"/>
      <c r="K9" s="215"/>
      <c r="L9" s="215"/>
      <c r="M9" s="215"/>
      <c r="N9" s="215"/>
      <c r="O9" s="215"/>
      <c r="P9" s="215"/>
    </row>
    <row r="10" spans="1:16" s="14" customFormat="1" ht="15.75" x14ac:dyDescent="0.3">
      <c r="A10" s="86" t="s">
        <v>103</v>
      </c>
      <c r="B10" s="23"/>
      <c r="C10" s="30"/>
      <c r="D10" s="72"/>
      <c r="E10" s="72"/>
      <c r="F10" s="128"/>
      <c r="G10" s="127"/>
      <c r="H10" s="216"/>
      <c r="I10" s="215"/>
      <c r="J10" s="215"/>
      <c r="K10" s="215"/>
      <c r="L10" s="215"/>
      <c r="M10" s="215"/>
      <c r="N10" s="215"/>
      <c r="O10" s="215"/>
      <c r="P10" s="215"/>
    </row>
    <row r="11" spans="1:16" s="12" customFormat="1" ht="15.75" x14ac:dyDescent="0.3">
      <c r="A11" s="87" t="s">
        <v>192</v>
      </c>
      <c r="B11" s="24">
        <v>22</v>
      </c>
      <c r="C11" s="93">
        <v>0.5</v>
      </c>
      <c r="D11" s="78">
        <f t="shared" ref="D11" si="0">C11-E11</f>
        <v>0.40983605000000001</v>
      </c>
      <c r="E11" s="73">
        <f>C11*$H$3/100</f>
        <v>9.0163949999999993E-2</v>
      </c>
      <c r="F11" s="102">
        <v>0.5</v>
      </c>
      <c r="G11" s="99"/>
      <c r="H11" s="129"/>
      <c r="I11" s="217"/>
      <c r="J11" s="217"/>
      <c r="K11" s="217"/>
      <c r="L11" s="217"/>
      <c r="M11" s="217"/>
      <c r="N11" s="217"/>
      <c r="O11" s="217"/>
      <c r="P11" s="217"/>
    </row>
    <row r="12" spans="1:16" x14ac:dyDescent="0.3">
      <c r="A12" s="88" t="s">
        <v>136</v>
      </c>
      <c r="B12" s="24">
        <v>9.5</v>
      </c>
      <c r="C12" s="94">
        <v>0.7</v>
      </c>
      <c r="D12" s="78">
        <f t="shared" ref="D12:D24" si="1">C12-E12</f>
        <v>0.63926940700000001</v>
      </c>
      <c r="E12" s="73">
        <f>C12*$H$2/100</f>
        <v>6.0730592999999999E-2</v>
      </c>
      <c r="F12" s="102">
        <v>0.7</v>
      </c>
      <c r="G12" s="92"/>
      <c r="H12" s="151"/>
      <c r="I12" s="148"/>
      <c r="J12" s="148"/>
      <c r="K12" s="148"/>
      <c r="L12" s="148"/>
      <c r="M12" s="148"/>
      <c r="N12" s="148"/>
      <c r="O12" s="148"/>
      <c r="P12" s="148"/>
    </row>
    <row r="13" spans="1:16" x14ac:dyDescent="0.3">
      <c r="A13" s="88" t="s">
        <v>243</v>
      </c>
      <c r="B13" s="24">
        <v>22</v>
      </c>
      <c r="C13" s="93">
        <v>1.65</v>
      </c>
      <c r="D13" s="78">
        <f t="shared" si="1"/>
        <v>1.3524589649999998</v>
      </c>
      <c r="E13" s="73">
        <f t="shared" ref="E13:E20" si="2">C13*$H$3/100</f>
        <v>0.29754103499999995</v>
      </c>
      <c r="F13" s="102">
        <v>1.5</v>
      </c>
      <c r="G13" s="100"/>
      <c r="H13" s="129"/>
      <c r="I13" s="148"/>
      <c r="J13" s="148"/>
      <c r="K13" s="148"/>
      <c r="L13" s="148"/>
      <c r="M13" s="148"/>
      <c r="N13" s="148"/>
      <c r="O13" s="148"/>
      <c r="P13" s="148"/>
    </row>
    <row r="14" spans="1:16" x14ac:dyDescent="0.3">
      <c r="A14" s="88" t="s">
        <v>244</v>
      </c>
      <c r="B14" s="24">
        <v>22</v>
      </c>
      <c r="C14" s="93">
        <v>1.4</v>
      </c>
      <c r="D14" s="78">
        <f t="shared" si="1"/>
        <v>1.1475409399999998</v>
      </c>
      <c r="E14" s="73">
        <f t="shared" si="2"/>
        <v>0.25245905999999996</v>
      </c>
      <c r="F14" s="102">
        <v>1.4</v>
      </c>
      <c r="G14" s="100"/>
      <c r="H14" s="129"/>
      <c r="I14" s="148"/>
      <c r="J14" s="148"/>
      <c r="K14" s="148"/>
      <c r="L14" s="148"/>
      <c r="M14" s="148"/>
      <c r="N14" s="148"/>
      <c r="O14" s="148"/>
      <c r="P14" s="148"/>
    </row>
    <row r="15" spans="1:16" x14ac:dyDescent="0.3">
      <c r="A15" s="88" t="s">
        <v>234</v>
      </c>
      <c r="B15" s="24">
        <v>22</v>
      </c>
      <c r="C15" s="93">
        <v>1.6</v>
      </c>
      <c r="D15" s="78">
        <f t="shared" ref="D15:D16" si="3">C15-E15</f>
        <v>1.3114753600000002</v>
      </c>
      <c r="E15" s="73">
        <f t="shared" si="2"/>
        <v>0.28852464</v>
      </c>
      <c r="F15" s="102">
        <v>1.4</v>
      </c>
      <c r="G15" s="100"/>
      <c r="H15" s="129"/>
      <c r="I15" s="148"/>
      <c r="J15" s="148"/>
      <c r="K15" s="148"/>
      <c r="L15" s="148"/>
      <c r="M15" s="148"/>
      <c r="N15" s="148"/>
      <c r="O15" s="148"/>
      <c r="P15" s="148"/>
    </row>
    <row r="16" spans="1:16" x14ac:dyDescent="0.3">
      <c r="A16" s="88" t="s">
        <v>235</v>
      </c>
      <c r="B16" s="24">
        <v>22</v>
      </c>
      <c r="C16" s="93">
        <v>1.4</v>
      </c>
      <c r="D16" s="78">
        <f t="shared" si="3"/>
        <v>1.1475409399999998</v>
      </c>
      <c r="E16" s="73">
        <f t="shared" si="2"/>
        <v>0.25245905999999996</v>
      </c>
      <c r="F16" s="102">
        <v>1.4</v>
      </c>
      <c r="G16" s="100"/>
      <c r="H16" s="129"/>
      <c r="I16" s="148"/>
      <c r="J16" s="148"/>
      <c r="K16" s="148"/>
      <c r="L16" s="148"/>
      <c r="M16" s="148"/>
      <c r="N16" s="148"/>
      <c r="O16" s="148"/>
      <c r="P16" s="148"/>
    </row>
    <row r="17" spans="1:16" x14ac:dyDescent="0.3">
      <c r="A17" s="88" t="s">
        <v>137</v>
      </c>
      <c r="B17" s="24">
        <v>22</v>
      </c>
      <c r="C17" s="93">
        <v>0.8</v>
      </c>
      <c r="D17" s="78">
        <f t="shared" si="1"/>
        <v>0.6557376800000001</v>
      </c>
      <c r="E17" s="73">
        <f t="shared" si="2"/>
        <v>0.14426232</v>
      </c>
      <c r="F17" s="102">
        <v>0.8</v>
      </c>
      <c r="G17" s="92"/>
      <c r="H17" s="129"/>
      <c r="I17" s="148"/>
      <c r="J17" s="148"/>
      <c r="K17" s="148"/>
      <c r="L17" s="148"/>
      <c r="M17" s="148"/>
      <c r="N17" s="148"/>
      <c r="O17" s="148"/>
      <c r="P17" s="148"/>
    </row>
    <row r="18" spans="1:16" x14ac:dyDescent="0.3">
      <c r="A18" s="88" t="s">
        <v>3</v>
      </c>
      <c r="B18" s="24">
        <v>22</v>
      </c>
      <c r="C18" s="94">
        <v>0.8</v>
      </c>
      <c r="D18" s="78">
        <f t="shared" si="1"/>
        <v>0.6557376800000001</v>
      </c>
      <c r="E18" s="73">
        <f t="shared" si="2"/>
        <v>0.14426232</v>
      </c>
      <c r="F18" s="102">
        <v>0.8</v>
      </c>
      <c r="G18" s="92"/>
      <c r="H18" s="129"/>
      <c r="I18" s="148"/>
      <c r="J18" s="148"/>
      <c r="K18" s="148"/>
      <c r="L18" s="148"/>
      <c r="M18" s="148"/>
      <c r="N18" s="148"/>
      <c r="O18" s="148"/>
      <c r="P18" s="148"/>
    </row>
    <row r="19" spans="1:16" x14ac:dyDescent="0.3">
      <c r="A19" s="88" t="s">
        <v>4</v>
      </c>
      <c r="B19" s="24">
        <v>22</v>
      </c>
      <c r="C19" s="94">
        <v>0.9</v>
      </c>
      <c r="D19" s="78">
        <f t="shared" si="1"/>
        <v>0.73770489000000006</v>
      </c>
      <c r="E19" s="73">
        <f t="shared" si="2"/>
        <v>0.16229510999999999</v>
      </c>
      <c r="F19" s="102">
        <v>0.9</v>
      </c>
      <c r="G19" s="92"/>
      <c r="H19" s="129"/>
      <c r="I19" s="148"/>
      <c r="J19" s="148"/>
      <c r="K19" s="148"/>
      <c r="L19" s="148"/>
      <c r="M19" s="148"/>
      <c r="N19" s="148"/>
      <c r="O19" s="148"/>
      <c r="P19" s="148"/>
    </row>
    <row r="20" spans="1:16" x14ac:dyDescent="0.3">
      <c r="A20" s="88" t="s">
        <v>236</v>
      </c>
      <c r="B20" s="24">
        <v>22</v>
      </c>
      <c r="C20" s="94">
        <v>0.9</v>
      </c>
      <c r="D20" s="78">
        <f t="shared" si="1"/>
        <v>0.73770489000000006</v>
      </c>
      <c r="E20" s="73">
        <f t="shared" si="2"/>
        <v>0.16229510999999999</v>
      </c>
      <c r="F20" s="102">
        <v>0.9</v>
      </c>
      <c r="G20" s="92"/>
      <c r="H20" s="129"/>
      <c r="I20" s="148"/>
      <c r="J20" s="148"/>
      <c r="K20" s="148"/>
      <c r="L20" s="148"/>
      <c r="M20" s="148"/>
      <c r="N20" s="148"/>
      <c r="O20" s="148"/>
      <c r="P20" s="148"/>
    </row>
    <row r="21" spans="1:16" x14ac:dyDescent="0.3">
      <c r="A21" s="88" t="s">
        <v>66</v>
      </c>
      <c r="B21" s="24">
        <v>9.5</v>
      </c>
      <c r="C21" s="93">
        <v>0.6</v>
      </c>
      <c r="D21" s="78">
        <f t="shared" si="1"/>
        <v>0.54794520599999996</v>
      </c>
      <c r="E21" s="73">
        <f>C21*$H$2/100</f>
        <v>5.2054793999999995E-2</v>
      </c>
      <c r="F21" s="102">
        <v>0.6</v>
      </c>
      <c r="G21" s="92"/>
      <c r="H21" s="129"/>
      <c r="I21" s="148"/>
      <c r="J21" s="148"/>
      <c r="K21" s="148"/>
      <c r="L21" s="148"/>
      <c r="M21" s="148"/>
      <c r="N21" s="148"/>
      <c r="O21" s="148"/>
      <c r="P21" s="148"/>
    </row>
    <row r="22" spans="1:16" x14ac:dyDescent="0.3">
      <c r="A22" s="88" t="s">
        <v>133</v>
      </c>
      <c r="B22" s="24">
        <v>22</v>
      </c>
      <c r="C22" s="93">
        <v>0.6</v>
      </c>
      <c r="D22" s="78">
        <f t="shared" si="1"/>
        <v>0.49180325999999996</v>
      </c>
      <c r="E22" s="73">
        <f t="shared" ref="E22:E38" si="4">C22*$H$3/100</f>
        <v>0.10819673999999999</v>
      </c>
      <c r="F22" s="102">
        <v>0.6</v>
      </c>
      <c r="G22" s="92"/>
      <c r="H22" s="129"/>
      <c r="I22" s="148"/>
      <c r="J22" s="148"/>
      <c r="K22" s="148"/>
      <c r="L22" s="148"/>
      <c r="M22" s="148"/>
      <c r="N22" s="148"/>
      <c r="O22" s="148"/>
      <c r="P22" s="148"/>
    </row>
    <row r="23" spans="1:16" x14ac:dyDescent="0.3">
      <c r="A23" s="88" t="s">
        <v>18</v>
      </c>
      <c r="B23" s="24">
        <v>22</v>
      </c>
      <c r="C23" s="94">
        <v>1.4</v>
      </c>
      <c r="D23" s="78">
        <f t="shared" si="1"/>
        <v>1.1475409399999998</v>
      </c>
      <c r="E23" s="73">
        <f t="shared" si="4"/>
        <v>0.25245905999999996</v>
      </c>
      <c r="F23" s="102">
        <v>0.9</v>
      </c>
      <c r="G23" s="92"/>
      <c r="H23" s="129"/>
      <c r="I23" s="148"/>
      <c r="J23" s="148"/>
      <c r="K23" s="148"/>
      <c r="L23" s="148"/>
      <c r="M23" s="148"/>
      <c r="N23" s="148"/>
      <c r="O23" s="148"/>
      <c r="P23" s="148"/>
    </row>
    <row r="24" spans="1:16" x14ac:dyDescent="0.3">
      <c r="A24" s="88" t="s">
        <v>193</v>
      </c>
      <c r="B24" s="24">
        <v>22</v>
      </c>
      <c r="C24" s="93">
        <v>1.7</v>
      </c>
      <c r="D24" s="78">
        <f t="shared" si="1"/>
        <v>1.3934425699999999</v>
      </c>
      <c r="E24" s="73">
        <f t="shared" si="4"/>
        <v>0.30655742999999996</v>
      </c>
      <c r="F24" s="102">
        <v>1.7</v>
      </c>
      <c r="G24" s="92"/>
      <c r="H24" s="151"/>
      <c r="I24" s="148"/>
      <c r="J24" s="148"/>
      <c r="K24" s="148"/>
      <c r="L24" s="148"/>
      <c r="M24" s="148"/>
      <c r="N24" s="148"/>
      <c r="O24" s="148"/>
      <c r="P24" s="148"/>
    </row>
    <row r="25" spans="1:16" x14ac:dyDescent="0.3">
      <c r="A25" s="88" t="s">
        <v>7</v>
      </c>
      <c r="B25" s="24">
        <v>22</v>
      </c>
      <c r="C25" s="93">
        <v>1.5</v>
      </c>
      <c r="D25" s="78">
        <f t="shared" ref="D25:D38" si="5">C25-E25</f>
        <v>1.22950815</v>
      </c>
      <c r="E25" s="73">
        <f t="shared" si="4"/>
        <v>0.27049184999999998</v>
      </c>
      <c r="F25" s="102">
        <v>1.5</v>
      </c>
      <c r="G25" s="92"/>
      <c r="H25" s="129"/>
      <c r="I25" s="148"/>
      <c r="J25" s="148"/>
      <c r="K25" s="148"/>
      <c r="L25" s="148"/>
      <c r="M25" s="148"/>
      <c r="N25" s="148"/>
      <c r="O25" s="148"/>
      <c r="P25" s="148"/>
    </row>
    <row r="26" spans="1:16" x14ac:dyDescent="0.3">
      <c r="A26" s="88" t="s">
        <v>194</v>
      </c>
      <c r="B26" s="24">
        <v>22</v>
      </c>
      <c r="C26" s="94">
        <v>1.7</v>
      </c>
      <c r="D26" s="78">
        <f t="shared" si="5"/>
        <v>1.3934425699999999</v>
      </c>
      <c r="E26" s="73">
        <f t="shared" si="4"/>
        <v>0.30655742999999996</v>
      </c>
      <c r="F26" s="102">
        <v>1.2</v>
      </c>
      <c r="G26" s="92"/>
      <c r="H26" s="129"/>
      <c r="I26" s="148"/>
      <c r="J26" s="148"/>
      <c r="K26" s="148"/>
      <c r="L26" s="148"/>
      <c r="M26" s="148"/>
      <c r="N26" s="148"/>
      <c r="O26" s="148"/>
      <c r="P26" s="148"/>
    </row>
    <row r="27" spans="1:16" x14ac:dyDescent="0.3">
      <c r="A27" s="87" t="s">
        <v>221</v>
      </c>
      <c r="B27" s="24">
        <v>22</v>
      </c>
      <c r="C27" s="94">
        <v>2.2999999999999998</v>
      </c>
      <c r="D27" s="78">
        <f t="shared" si="5"/>
        <v>1.8852458299999999</v>
      </c>
      <c r="E27" s="73">
        <f t="shared" si="4"/>
        <v>0.41475416999999992</v>
      </c>
      <c r="F27" s="102">
        <v>2.2999999999999998</v>
      </c>
      <c r="G27" s="92"/>
      <c r="H27" s="129"/>
      <c r="I27" s="148"/>
      <c r="J27" s="148"/>
      <c r="K27" s="148"/>
      <c r="L27" s="148"/>
      <c r="M27" s="148"/>
      <c r="N27" s="148"/>
      <c r="O27" s="148"/>
      <c r="P27" s="148"/>
    </row>
    <row r="28" spans="1:16" x14ac:dyDescent="0.3">
      <c r="A28" s="88" t="s">
        <v>237</v>
      </c>
      <c r="B28" s="24">
        <v>22</v>
      </c>
      <c r="C28" s="94">
        <v>0.9</v>
      </c>
      <c r="D28" s="78">
        <f t="shared" si="5"/>
        <v>0.73770489000000006</v>
      </c>
      <c r="E28" s="73">
        <f t="shared" si="4"/>
        <v>0.16229510999999999</v>
      </c>
      <c r="F28" s="102">
        <v>0.9</v>
      </c>
      <c r="G28" s="92"/>
      <c r="H28" s="129"/>
      <c r="I28" s="148"/>
      <c r="J28" s="148"/>
      <c r="K28" s="148"/>
      <c r="L28" s="148"/>
      <c r="M28" s="148"/>
      <c r="N28" s="148"/>
      <c r="O28" s="148"/>
      <c r="P28" s="148"/>
    </row>
    <row r="29" spans="1:16" x14ac:dyDescent="0.3">
      <c r="A29" s="88" t="s">
        <v>134</v>
      </c>
      <c r="B29" s="24">
        <v>22</v>
      </c>
      <c r="C29" s="93">
        <v>0.4</v>
      </c>
      <c r="D29" s="78">
        <f t="shared" si="5"/>
        <v>0.32786884000000005</v>
      </c>
      <c r="E29" s="73">
        <f t="shared" si="4"/>
        <v>7.213116E-2</v>
      </c>
      <c r="F29" s="102">
        <v>0.4</v>
      </c>
      <c r="G29" s="92"/>
      <c r="H29" s="129"/>
      <c r="I29" s="148"/>
      <c r="J29" s="148"/>
      <c r="K29" s="148"/>
      <c r="L29" s="148"/>
      <c r="M29" s="148"/>
      <c r="N29" s="148"/>
      <c r="O29" s="148"/>
      <c r="P29" s="148"/>
    </row>
    <row r="30" spans="1:16" x14ac:dyDescent="0.3">
      <c r="A30" s="88" t="s">
        <v>195</v>
      </c>
      <c r="B30" s="24">
        <v>22</v>
      </c>
      <c r="C30" s="93">
        <v>1.6</v>
      </c>
      <c r="D30" s="78">
        <f t="shared" si="5"/>
        <v>1.3114753600000002</v>
      </c>
      <c r="E30" s="73">
        <f t="shared" si="4"/>
        <v>0.28852464</v>
      </c>
      <c r="F30" s="102">
        <v>1.6</v>
      </c>
      <c r="G30" s="92"/>
      <c r="H30" s="129"/>
      <c r="I30" s="148"/>
      <c r="J30" s="148"/>
      <c r="K30" s="148"/>
      <c r="L30" s="148"/>
      <c r="M30" s="148"/>
      <c r="N30" s="148"/>
      <c r="O30" s="148"/>
      <c r="P30" s="148"/>
    </row>
    <row r="31" spans="1:16" x14ac:dyDescent="0.3">
      <c r="A31" s="88" t="s">
        <v>57</v>
      </c>
      <c r="B31" s="24">
        <v>22</v>
      </c>
      <c r="C31" s="93">
        <v>2</v>
      </c>
      <c r="D31" s="78">
        <f t="shared" si="5"/>
        <v>1.6393442</v>
      </c>
      <c r="E31" s="73">
        <f t="shared" si="4"/>
        <v>0.36065579999999997</v>
      </c>
      <c r="F31" s="102">
        <v>2</v>
      </c>
      <c r="G31" s="92"/>
      <c r="H31" s="129"/>
      <c r="I31" s="148"/>
      <c r="J31" s="148"/>
      <c r="K31" s="148"/>
      <c r="L31" s="148"/>
      <c r="M31" s="148"/>
      <c r="N31" s="148"/>
      <c r="O31" s="148"/>
      <c r="P31" s="148"/>
    </row>
    <row r="32" spans="1:16" x14ac:dyDescent="0.3">
      <c r="A32" s="88" t="s">
        <v>142</v>
      </c>
      <c r="B32" s="24">
        <v>22</v>
      </c>
      <c r="C32" s="93">
        <v>3</v>
      </c>
      <c r="D32" s="78">
        <f t="shared" si="5"/>
        <v>2.4590163</v>
      </c>
      <c r="E32" s="73">
        <f t="shared" si="4"/>
        <v>0.54098369999999996</v>
      </c>
      <c r="F32" s="102">
        <v>3</v>
      </c>
      <c r="G32" s="92"/>
      <c r="H32" s="129"/>
      <c r="I32" s="148"/>
      <c r="J32" s="148"/>
      <c r="K32" s="148"/>
      <c r="L32" s="148"/>
      <c r="M32" s="148"/>
      <c r="N32" s="148"/>
      <c r="O32" s="148"/>
      <c r="P32" s="148"/>
    </row>
    <row r="33" spans="1:16" x14ac:dyDescent="0.3">
      <c r="A33" s="87" t="s">
        <v>229</v>
      </c>
      <c r="B33" s="24">
        <v>22</v>
      </c>
      <c r="C33" s="94">
        <v>1.1000000000000001</v>
      </c>
      <c r="D33" s="78">
        <f t="shared" si="5"/>
        <v>0.90163931000000008</v>
      </c>
      <c r="E33" s="73">
        <f t="shared" si="4"/>
        <v>0.19836068999999998</v>
      </c>
      <c r="F33" s="102">
        <v>1.1000000000000001</v>
      </c>
      <c r="G33" s="92"/>
      <c r="H33" s="129"/>
      <c r="I33" s="148"/>
      <c r="J33" s="148"/>
      <c r="K33" s="148"/>
      <c r="L33" s="148"/>
      <c r="M33" s="148"/>
      <c r="N33" s="148"/>
      <c r="O33" s="148"/>
      <c r="P33" s="148"/>
    </row>
    <row r="34" spans="1:16" x14ac:dyDescent="0.3">
      <c r="A34" s="87" t="s">
        <v>230</v>
      </c>
      <c r="B34" s="24">
        <v>22</v>
      </c>
      <c r="C34" s="94">
        <v>1.7</v>
      </c>
      <c r="D34" s="78">
        <f t="shared" si="5"/>
        <v>1.3934425699999999</v>
      </c>
      <c r="E34" s="73">
        <f t="shared" si="4"/>
        <v>0.30655742999999996</v>
      </c>
      <c r="F34" s="102">
        <v>1.7</v>
      </c>
      <c r="G34" s="92"/>
      <c r="H34" s="129"/>
      <c r="I34" s="148"/>
      <c r="J34" s="148"/>
      <c r="K34" s="148"/>
      <c r="L34" s="148"/>
      <c r="M34" s="148"/>
      <c r="N34" s="148"/>
      <c r="O34" s="148"/>
      <c r="P34" s="148"/>
    </row>
    <row r="35" spans="1:16" x14ac:dyDescent="0.3">
      <c r="A35" s="88" t="s">
        <v>5</v>
      </c>
      <c r="B35" s="24">
        <v>22</v>
      </c>
      <c r="C35" s="94">
        <v>0.5</v>
      </c>
      <c r="D35" s="78">
        <f t="shared" si="5"/>
        <v>0.40983605000000001</v>
      </c>
      <c r="E35" s="73">
        <f t="shared" si="4"/>
        <v>9.0163949999999993E-2</v>
      </c>
      <c r="F35" s="102">
        <v>0.5</v>
      </c>
      <c r="G35" s="92"/>
      <c r="H35" s="129"/>
      <c r="I35" s="148"/>
      <c r="J35" s="148"/>
      <c r="K35" s="148"/>
      <c r="L35" s="148"/>
      <c r="M35" s="148"/>
      <c r="N35" s="148"/>
      <c r="O35" s="148"/>
      <c r="P35" s="148"/>
    </row>
    <row r="36" spans="1:16" x14ac:dyDescent="0.3">
      <c r="A36" s="88" t="s">
        <v>6</v>
      </c>
      <c r="B36" s="24">
        <v>22</v>
      </c>
      <c r="C36" s="94">
        <v>0.9</v>
      </c>
      <c r="D36" s="78">
        <f t="shared" si="5"/>
        <v>0.73770489000000006</v>
      </c>
      <c r="E36" s="73">
        <f t="shared" si="4"/>
        <v>0.16229510999999999</v>
      </c>
      <c r="F36" s="102">
        <v>0.9</v>
      </c>
      <c r="G36" s="92"/>
      <c r="H36" s="129"/>
      <c r="I36" s="148"/>
      <c r="J36" s="148"/>
      <c r="K36" s="148"/>
      <c r="L36" s="148"/>
      <c r="M36" s="148"/>
      <c r="N36" s="148"/>
      <c r="O36" s="148"/>
      <c r="P36" s="148"/>
    </row>
    <row r="37" spans="1:16" x14ac:dyDescent="0.3">
      <c r="A37" s="88" t="s">
        <v>169</v>
      </c>
      <c r="B37" s="24">
        <v>22</v>
      </c>
      <c r="C37" s="94">
        <v>1.5</v>
      </c>
      <c r="D37" s="78">
        <f t="shared" si="5"/>
        <v>1.22950815</v>
      </c>
      <c r="E37" s="73">
        <f t="shared" si="4"/>
        <v>0.27049184999999998</v>
      </c>
      <c r="F37" s="102">
        <v>1.5</v>
      </c>
      <c r="G37" s="92"/>
      <c r="H37" s="129"/>
      <c r="I37" s="148"/>
      <c r="J37" s="148"/>
      <c r="K37" s="148"/>
      <c r="L37" s="148"/>
      <c r="M37" s="148"/>
      <c r="N37" s="148"/>
      <c r="O37" s="148"/>
      <c r="P37" s="148"/>
    </row>
    <row r="38" spans="1:16" x14ac:dyDescent="0.3">
      <c r="A38" s="88" t="s">
        <v>178</v>
      </c>
      <c r="B38" s="24">
        <v>22</v>
      </c>
      <c r="C38" s="94">
        <v>0.65</v>
      </c>
      <c r="D38" s="78">
        <f t="shared" si="5"/>
        <v>0.53278686500000005</v>
      </c>
      <c r="E38" s="73">
        <f t="shared" si="4"/>
        <v>0.117213135</v>
      </c>
      <c r="F38" s="102">
        <v>0.65</v>
      </c>
      <c r="G38" s="92"/>
      <c r="H38" s="129"/>
      <c r="I38" s="148"/>
      <c r="J38" s="148"/>
      <c r="K38" s="148"/>
      <c r="L38" s="148"/>
      <c r="M38" s="148"/>
      <c r="N38" s="148"/>
      <c r="O38" s="148"/>
      <c r="P38" s="148"/>
    </row>
    <row r="39" spans="1:16" ht="15.75" x14ac:dyDescent="0.3">
      <c r="A39" s="89" t="s">
        <v>105</v>
      </c>
      <c r="B39" s="25"/>
      <c r="C39" s="95"/>
      <c r="D39" s="78"/>
      <c r="E39" s="73"/>
      <c r="F39" s="102"/>
      <c r="G39" s="92"/>
      <c r="H39" s="129"/>
      <c r="I39" s="148"/>
      <c r="J39" s="148"/>
      <c r="K39" s="148"/>
      <c r="L39" s="148"/>
      <c r="M39" s="148"/>
      <c r="N39" s="148"/>
      <c r="O39" s="148"/>
      <c r="P39" s="148"/>
    </row>
    <row r="40" spans="1:16" x14ac:dyDescent="0.3">
      <c r="A40" s="88" t="s">
        <v>100</v>
      </c>
      <c r="B40" s="24">
        <v>9.5</v>
      </c>
      <c r="C40" s="94">
        <v>0.55000000000000004</v>
      </c>
      <c r="D40" s="78">
        <f t="shared" ref="D40:D93" si="6">C40-E40</f>
        <v>0.50228310549999999</v>
      </c>
      <c r="E40" s="73">
        <f t="shared" ref="E40:E49" si="7">C40*$H$2/100</f>
        <v>4.7716894500000002E-2</v>
      </c>
      <c r="F40" s="102">
        <v>0.55000000000000004</v>
      </c>
      <c r="G40" s="92"/>
      <c r="H40" s="129"/>
      <c r="I40" s="148"/>
      <c r="J40" s="148"/>
      <c r="K40" s="148"/>
      <c r="L40" s="148"/>
      <c r="M40" s="148"/>
      <c r="N40" s="148"/>
      <c r="O40" s="148"/>
      <c r="P40" s="148"/>
    </row>
    <row r="41" spans="1:16" x14ac:dyDescent="0.3">
      <c r="A41" s="88" t="s">
        <v>8</v>
      </c>
      <c r="B41" s="24">
        <v>9.5</v>
      </c>
      <c r="C41" s="94">
        <v>0.6</v>
      </c>
      <c r="D41" s="78">
        <f t="shared" si="6"/>
        <v>0.54794520599999996</v>
      </c>
      <c r="E41" s="73">
        <f t="shared" si="7"/>
        <v>5.2054793999999995E-2</v>
      </c>
      <c r="F41" s="102">
        <v>0.6</v>
      </c>
      <c r="G41" s="92"/>
      <c r="H41" s="129"/>
      <c r="I41" s="148"/>
      <c r="J41" s="148"/>
      <c r="K41" s="148"/>
      <c r="L41" s="148"/>
      <c r="M41" s="148"/>
      <c r="N41" s="148"/>
      <c r="O41" s="148"/>
      <c r="P41" s="148"/>
    </row>
    <row r="42" spans="1:16" x14ac:dyDescent="0.3">
      <c r="A42" s="88" t="s">
        <v>59</v>
      </c>
      <c r="B42" s="26">
        <v>9.5</v>
      </c>
      <c r="C42" s="93">
        <v>0.9</v>
      </c>
      <c r="D42" s="78">
        <f t="shared" si="6"/>
        <v>0.821917809</v>
      </c>
      <c r="E42" s="73">
        <f t="shared" si="7"/>
        <v>7.8082190999999995E-2</v>
      </c>
      <c r="F42" s="102">
        <v>0.9</v>
      </c>
      <c r="G42" s="92"/>
      <c r="H42" s="151"/>
      <c r="I42" s="148"/>
      <c r="J42" s="148"/>
      <c r="K42" s="148"/>
      <c r="L42" s="148"/>
      <c r="M42" s="148"/>
      <c r="N42" s="148"/>
      <c r="O42" s="148"/>
      <c r="P42" s="148"/>
    </row>
    <row r="43" spans="1:16" x14ac:dyDescent="0.3">
      <c r="A43" s="87" t="s">
        <v>99</v>
      </c>
      <c r="B43" s="24">
        <v>9.5</v>
      </c>
      <c r="C43" s="94">
        <v>0.6</v>
      </c>
      <c r="D43" s="78">
        <f t="shared" si="6"/>
        <v>0.54794520599999996</v>
      </c>
      <c r="E43" s="73">
        <f t="shared" si="7"/>
        <v>5.2054793999999995E-2</v>
      </c>
      <c r="F43" s="102">
        <v>0.6</v>
      </c>
      <c r="G43" s="92"/>
      <c r="H43" s="129"/>
      <c r="I43" s="148"/>
      <c r="J43" s="148"/>
      <c r="K43" s="148"/>
      <c r="L43" s="148"/>
      <c r="M43" s="148"/>
      <c r="N43" s="148"/>
      <c r="O43" s="148"/>
      <c r="P43" s="148"/>
    </row>
    <row r="44" spans="1:16" x14ac:dyDescent="0.3">
      <c r="A44" s="88" t="s">
        <v>135</v>
      </c>
      <c r="B44" s="24">
        <v>9.5</v>
      </c>
      <c r="C44" s="93">
        <v>0.4</v>
      </c>
      <c r="D44" s="78">
        <f t="shared" si="6"/>
        <v>0.36529680400000003</v>
      </c>
      <c r="E44" s="73">
        <f t="shared" si="7"/>
        <v>3.4703195999999999E-2</v>
      </c>
      <c r="F44" s="102">
        <v>0.4</v>
      </c>
      <c r="G44" s="92"/>
      <c r="H44" s="129"/>
      <c r="I44" s="148"/>
      <c r="J44" s="148"/>
      <c r="K44" s="148"/>
      <c r="L44" s="148"/>
      <c r="M44" s="148"/>
      <c r="N44" s="148"/>
      <c r="O44" s="148"/>
      <c r="P44" s="148"/>
    </row>
    <row r="45" spans="1:16" x14ac:dyDescent="0.3">
      <c r="A45" s="88" t="s">
        <v>132</v>
      </c>
      <c r="B45" s="24">
        <v>9.5</v>
      </c>
      <c r="C45" s="94">
        <v>0.65</v>
      </c>
      <c r="D45" s="78">
        <f t="shared" si="6"/>
        <v>0.59360730650000004</v>
      </c>
      <c r="E45" s="73">
        <f t="shared" si="7"/>
        <v>5.63926935E-2</v>
      </c>
      <c r="F45" s="102">
        <v>0.65</v>
      </c>
      <c r="G45" s="92"/>
      <c r="H45" s="129"/>
      <c r="I45" s="148"/>
      <c r="J45" s="148"/>
      <c r="K45" s="148"/>
      <c r="L45" s="148"/>
      <c r="M45" s="148"/>
      <c r="N45" s="148"/>
      <c r="O45" s="148"/>
      <c r="P45" s="148"/>
    </row>
    <row r="46" spans="1:16" x14ac:dyDescent="0.3">
      <c r="A46" s="88" t="s">
        <v>238</v>
      </c>
      <c r="B46" s="24">
        <v>9.5</v>
      </c>
      <c r="C46" s="94">
        <v>2.1</v>
      </c>
      <c r="D46" s="78">
        <f t="shared" si="6"/>
        <v>1.917808221</v>
      </c>
      <c r="E46" s="73">
        <f t="shared" si="7"/>
        <v>0.18219177899999997</v>
      </c>
      <c r="F46" s="102">
        <v>2.1</v>
      </c>
      <c r="G46" s="92"/>
      <c r="H46" s="129"/>
      <c r="I46" s="148"/>
      <c r="J46" s="148"/>
      <c r="K46" s="148"/>
      <c r="L46" s="148"/>
      <c r="M46" s="148"/>
      <c r="N46" s="148"/>
      <c r="O46" s="148"/>
      <c r="P46" s="148"/>
    </row>
    <row r="47" spans="1:16" x14ac:dyDescent="0.3">
      <c r="A47" s="88" t="s">
        <v>9</v>
      </c>
      <c r="B47" s="24">
        <v>9.5</v>
      </c>
      <c r="C47" s="94">
        <v>0.9</v>
      </c>
      <c r="D47" s="78">
        <f t="shared" si="6"/>
        <v>0.821917809</v>
      </c>
      <c r="E47" s="73">
        <f t="shared" si="7"/>
        <v>7.8082190999999995E-2</v>
      </c>
      <c r="F47" s="102">
        <v>0.9</v>
      </c>
      <c r="G47" s="92"/>
      <c r="H47" s="129"/>
      <c r="I47" s="148"/>
      <c r="J47" s="148"/>
      <c r="K47" s="148"/>
      <c r="L47" s="148"/>
      <c r="M47" s="148"/>
      <c r="N47" s="148"/>
      <c r="O47" s="148"/>
      <c r="P47" s="148"/>
    </row>
    <row r="48" spans="1:16" x14ac:dyDescent="0.3">
      <c r="A48" s="88" t="s">
        <v>239</v>
      </c>
      <c r="B48" s="24">
        <v>9.5</v>
      </c>
      <c r="C48" s="94">
        <v>29</v>
      </c>
      <c r="D48" s="78">
        <f t="shared" si="6"/>
        <v>26.484018290000002</v>
      </c>
      <c r="E48" s="73">
        <f t="shared" si="7"/>
        <v>2.5159817099999997</v>
      </c>
      <c r="F48" s="102">
        <v>29</v>
      </c>
      <c r="G48" s="92"/>
      <c r="H48" s="129"/>
      <c r="I48" s="148"/>
      <c r="J48" s="148"/>
      <c r="K48" s="148"/>
      <c r="L48" s="148"/>
      <c r="M48" s="148"/>
      <c r="N48" s="148"/>
      <c r="O48" s="148"/>
      <c r="P48" s="148"/>
    </row>
    <row r="49" spans="1:16" x14ac:dyDescent="0.3">
      <c r="A49" s="88" t="s">
        <v>10</v>
      </c>
      <c r="B49" s="24">
        <v>9.5</v>
      </c>
      <c r="C49" s="93">
        <v>1.1000000000000001</v>
      </c>
      <c r="D49" s="78">
        <f t="shared" si="6"/>
        <v>1.004566211</v>
      </c>
      <c r="E49" s="73">
        <f t="shared" si="7"/>
        <v>9.5433789000000005E-2</v>
      </c>
      <c r="F49" s="102">
        <v>1.1000000000000001</v>
      </c>
      <c r="G49" s="92"/>
      <c r="H49" s="129"/>
      <c r="I49" s="148"/>
      <c r="J49" s="148"/>
      <c r="K49" s="148"/>
      <c r="L49" s="148"/>
      <c r="M49" s="148"/>
      <c r="N49" s="148"/>
      <c r="O49" s="148"/>
      <c r="P49" s="148"/>
    </row>
    <row r="50" spans="1:16" ht="15.75" x14ac:dyDescent="0.3">
      <c r="A50" s="89" t="s">
        <v>104</v>
      </c>
      <c r="B50" s="25"/>
      <c r="C50" s="95"/>
      <c r="D50" s="78"/>
      <c r="E50" s="73"/>
      <c r="F50" s="102"/>
      <c r="G50" s="92"/>
      <c r="H50" s="129"/>
      <c r="I50" s="148"/>
      <c r="J50" s="148"/>
      <c r="K50" s="148"/>
      <c r="L50" s="148"/>
      <c r="M50" s="148"/>
      <c r="N50" s="148"/>
      <c r="O50" s="148"/>
      <c r="P50" s="148"/>
    </row>
    <row r="51" spans="1:16" x14ac:dyDescent="0.3">
      <c r="A51" s="87" t="s">
        <v>240</v>
      </c>
      <c r="B51" s="26">
        <v>9.5</v>
      </c>
      <c r="C51" s="94">
        <v>2.1</v>
      </c>
      <c r="D51" s="78">
        <f t="shared" ref="D51:D64" si="8">C51-E51</f>
        <v>1.917808221</v>
      </c>
      <c r="E51" s="73">
        <f t="shared" ref="E51:E64" si="9">C51*$H$2/100</f>
        <v>0.18219177899999997</v>
      </c>
      <c r="F51" s="102">
        <v>2.1</v>
      </c>
      <c r="G51" s="92"/>
      <c r="H51" s="129"/>
      <c r="I51" s="148"/>
      <c r="J51" s="148"/>
      <c r="K51" s="148"/>
      <c r="L51" s="148"/>
      <c r="M51" s="148"/>
      <c r="N51" s="148"/>
      <c r="O51" s="148"/>
      <c r="P51" s="148"/>
    </row>
    <row r="52" spans="1:16" x14ac:dyDescent="0.3">
      <c r="A52" s="88" t="s">
        <v>2</v>
      </c>
      <c r="B52" s="26">
        <v>9.5</v>
      </c>
      <c r="C52" s="94">
        <v>2.2999999999999998</v>
      </c>
      <c r="D52" s="78">
        <f t="shared" si="8"/>
        <v>2.1004566229999999</v>
      </c>
      <c r="E52" s="73">
        <f t="shared" si="9"/>
        <v>0.19954337699999997</v>
      </c>
      <c r="F52" s="102">
        <v>2.2999999999999998</v>
      </c>
      <c r="G52" s="92"/>
      <c r="H52" s="129"/>
      <c r="I52" s="148"/>
      <c r="J52" s="148"/>
      <c r="K52" s="148"/>
      <c r="L52" s="148"/>
      <c r="M52" s="148"/>
      <c r="N52" s="148"/>
      <c r="O52" s="148"/>
      <c r="P52" s="148"/>
    </row>
    <row r="53" spans="1:16" x14ac:dyDescent="0.3">
      <c r="A53" s="88" t="s">
        <v>1</v>
      </c>
      <c r="B53" s="26">
        <v>9.5</v>
      </c>
      <c r="C53" s="94">
        <v>2</v>
      </c>
      <c r="D53" s="78">
        <f t="shared" si="8"/>
        <v>1.8264840200000001</v>
      </c>
      <c r="E53" s="73">
        <f t="shared" si="9"/>
        <v>0.17351597999999999</v>
      </c>
      <c r="F53" s="102">
        <v>2</v>
      </c>
      <c r="G53" s="92"/>
      <c r="H53" s="129"/>
      <c r="I53" s="148"/>
      <c r="J53" s="148"/>
      <c r="K53" s="148"/>
      <c r="L53" s="148"/>
      <c r="M53" s="148"/>
      <c r="N53" s="148"/>
      <c r="O53" s="148"/>
      <c r="P53" s="148"/>
    </row>
    <row r="54" spans="1:16" x14ac:dyDescent="0.3">
      <c r="A54" s="144" t="s">
        <v>196</v>
      </c>
      <c r="B54" s="155">
        <v>9.5</v>
      </c>
      <c r="C54" s="156">
        <v>0.6</v>
      </c>
      <c r="D54" s="163">
        <f t="shared" si="8"/>
        <v>0.54794520599999996</v>
      </c>
      <c r="E54" s="157">
        <f t="shared" si="9"/>
        <v>5.2054793999999995E-2</v>
      </c>
      <c r="F54" s="158">
        <v>0.6</v>
      </c>
      <c r="G54" s="150"/>
      <c r="H54" s="129"/>
      <c r="I54" s="147"/>
      <c r="J54" s="147"/>
      <c r="K54" s="244"/>
      <c r="L54" s="245"/>
      <c r="M54" s="245"/>
      <c r="N54" s="245"/>
      <c r="O54" s="245"/>
      <c r="P54" s="245"/>
    </row>
    <row r="55" spans="1:16" x14ac:dyDescent="0.3">
      <c r="A55" s="144" t="s">
        <v>197</v>
      </c>
      <c r="B55" s="155">
        <v>9.5</v>
      </c>
      <c r="C55" s="156">
        <v>0.8</v>
      </c>
      <c r="D55" s="163">
        <f t="shared" ref="D55:D56" si="10">C55-E55</f>
        <v>0.73059360800000006</v>
      </c>
      <c r="E55" s="157">
        <f t="shared" si="9"/>
        <v>6.9406391999999997E-2</v>
      </c>
      <c r="F55" s="158">
        <v>0.8</v>
      </c>
      <c r="G55" s="150"/>
      <c r="H55" s="129"/>
      <c r="I55" s="148"/>
      <c r="J55" s="148"/>
      <c r="K55" s="245"/>
      <c r="L55" s="245"/>
      <c r="M55" s="245"/>
      <c r="N55" s="245"/>
      <c r="O55" s="245"/>
      <c r="P55" s="245"/>
    </row>
    <row r="56" spans="1:16" x14ac:dyDescent="0.3">
      <c r="A56" s="87" t="s">
        <v>241</v>
      </c>
      <c r="B56" s="26">
        <v>9.5</v>
      </c>
      <c r="C56" s="94">
        <v>2.1</v>
      </c>
      <c r="D56" s="78">
        <f t="shared" si="10"/>
        <v>1.917808221</v>
      </c>
      <c r="E56" s="73">
        <f t="shared" si="9"/>
        <v>0.18219177899999997</v>
      </c>
      <c r="F56" s="102">
        <v>1.9</v>
      </c>
      <c r="G56" s="92"/>
      <c r="H56" s="129"/>
      <c r="I56" s="148"/>
      <c r="J56" s="148"/>
      <c r="K56" s="148"/>
      <c r="L56" s="148"/>
      <c r="M56" s="148"/>
      <c r="N56" s="148"/>
      <c r="O56" s="148"/>
      <c r="P56" s="148"/>
    </row>
    <row r="57" spans="1:16" x14ac:dyDescent="0.3">
      <c r="A57" s="88" t="s">
        <v>198</v>
      </c>
      <c r="B57" s="26">
        <v>9.5</v>
      </c>
      <c r="C57" s="94">
        <v>1</v>
      </c>
      <c r="D57" s="78">
        <f t="shared" si="8"/>
        <v>0.91324201000000005</v>
      </c>
      <c r="E57" s="73">
        <f t="shared" si="9"/>
        <v>8.6757989999999993E-2</v>
      </c>
      <c r="F57" s="102">
        <v>0.9</v>
      </c>
      <c r="G57" s="92"/>
      <c r="H57" s="129"/>
      <c r="I57" s="148"/>
      <c r="J57" s="148"/>
      <c r="K57" s="148"/>
      <c r="L57" s="148"/>
      <c r="M57" s="148"/>
      <c r="N57" s="148"/>
      <c r="O57" s="148"/>
      <c r="P57" s="148"/>
    </row>
    <row r="58" spans="1:16" x14ac:dyDescent="0.3">
      <c r="A58" s="88" t="s">
        <v>60</v>
      </c>
      <c r="B58" s="26">
        <v>9.5</v>
      </c>
      <c r="C58" s="94">
        <v>0.8</v>
      </c>
      <c r="D58" s="78">
        <f t="shared" si="8"/>
        <v>0.73059360800000006</v>
      </c>
      <c r="E58" s="73">
        <f t="shared" si="9"/>
        <v>6.9406391999999997E-2</v>
      </c>
      <c r="F58" s="102">
        <v>0.7</v>
      </c>
      <c r="G58" s="92"/>
      <c r="H58" s="129"/>
      <c r="I58" s="148"/>
      <c r="J58" s="148"/>
      <c r="K58" s="148"/>
      <c r="L58" s="148"/>
      <c r="M58" s="148"/>
      <c r="N58" s="148"/>
      <c r="O58" s="148"/>
      <c r="P58" s="148"/>
    </row>
    <row r="59" spans="1:16" x14ac:dyDescent="0.3">
      <c r="A59" s="88" t="s">
        <v>170</v>
      </c>
      <c r="B59" s="26">
        <v>9.5</v>
      </c>
      <c r="C59" s="94">
        <v>1.1000000000000001</v>
      </c>
      <c r="D59" s="78">
        <f t="shared" si="8"/>
        <v>1.004566211</v>
      </c>
      <c r="E59" s="73">
        <f t="shared" si="9"/>
        <v>9.5433789000000005E-2</v>
      </c>
      <c r="F59" s="102">
        <v>1.1000000000000001</v>
      </c>
      <c r="G59" s="92"/>
      <c r="H59" s="129"/>
      <c r="I59" s="148"/>
      <c r="J59" s="148"/>
      <c r="K59" s="148"/>
      <c r="L59" s="148"/>
      <c r="M59" s="148"/>
      <c r="N59" s="148"/>
      <c r="O59" s="148"/>
      <c r="P59" s="148"/>
    </row>
    <row r="60" spans="1:16" x14ac:dyDescent="0.3">
      <c r="A60" s="88" t="s">
        <v>16</v>
      </c>
      <c r="B60" s="26">
        <v>9.5</v>
      </c>
      <c r="C60" s="94">
        <v>0.4</v>
      </c>
      <c r="D60" s="78">
        <f t="shared" si="8"/>
        <v>0.36529680400000003</v>
      </c>
      <c r="E60" s="73">
        <f t="shared" si="9"/>
        <v>3.4703195999999999E-2</v>
      </c>
      <c r="F60" s="102">
        <v>0.35</v>
      </c>
      <c r="G60" s="92"/>
      <c r="H60" s="129"/>
      <c r="I60" s="148"/>
      <c r="J60" s="148"/>
      <c r="K60" s="148"/>
      <c r="L60" s="148"/>
      <c r="M60" s="148"/>
      <c r="N60" s="148"/>
      <c r="O60" s="148"/>
      <c r="P60" s="148"/>
    </row>
    <row r="61" spans="1:16" x14ac:dyDescent="0.3">
      <c r="A61" s="88" t="s">
        <v>61</v>
      </c>
      <c r="B61" s="26">
        <v>9.5</v>
      </c>
      <c r="C61" s="94">
        <v>0.6</v>
      </c>
      <c r="D61" s="78">
        <f t="shared" si="8"/>
        <v>0.54794520599999996</v>
      </c>
      <c r="E61" s="73">
        <f t="shared" si="9"/>
        <v>5.2054793999999995E-2</v>
      </c>
      <c r="F61" s="102">
        <v>0.55000000000000004</v>
      </c>
      <c r="G61" s="92"/>
      <c r="H61" s="129"/>
      <c r="I61" s="148"/>
      <c r="J61" s="148"/>
      <c r="K61" s="148"/>
      <c r="L61" s="148"/>
      <c r="M61" s="148"/>
      <c r="N61" s="148"/>
      <c r="O61" s="148"/>
      <c r="P61" s="148"/>
    </row>
    <row r="62" spans="1:16" x14ac:dyDescent="0.3">
      <c r="A62" s="88" t="s">
        <v>202</v>
      </c>
      <c r="B62" s="24">
        <v>9.5</v>
      </c>
      <c r="C62" s="93">
        <v>1.65</v>
      </c>
      <c r="D62" s="78">
        <f t="shared" si="8"/>
        <v>1.5068493164999999</v>
      </c>
      <c r="E62" s="73">
        <f t="shared" si="9"/>
        <v>0.14315068349999999</v>
      </c>
      <c r="F62" s="102">
        <v>1.65</v>
      </c>
      <c r="G62" s="92"/>
      <c r="H62" s="129"/>
      <c r="I62" s="148"/>
      <c r="J62" s="148"/>
      <c r="K62" s="148"/>
      <c r="L62" s="148"/>
      <c r="M62" s="148"/>
      <c r="N62" s="148"/>
      <c r="O62" s="148"/>
      <c r="P62" s="148"/>
    </row>
    <row r="63" spans="1:16" x14ac:dyDescent="0.3">
      <c r="A63" s="88" t="s">
        <v>0</v>
      </c>
      <c r="B63" s="26">
        <v>9.5</v>
      </c>
      <c r="C63" s="93">
        <v>1</v>
      </c>
      <c r="D63" s="78">
        <f t="shared" si="8"/>
        <v>0.91324201000000005</v>
      </c>
      <c r="E63" s="73">
        <f t="shared" si="9"/>
        <v>8.6757989999999993E-2</v>
      </c>
      <c r="F63" s="102">
        <v>1</v>
      </c>
      <c r="G63" s="92"/>
      <c r="H63" s="209"/>
      <c r="I63" s="148"/>
      <c r="J63" s="148"/>
      <c r="K63" s="148"/>
      <c r="L63" s="148"/>
      <c r="M63" s="148"/>
      <c r="N63" s="148"/>
      <c r="O63" s="148"/>
      <c r="P63" s="148"/>
    </row>
    <row r="64" spans="1:16" x14ac:dyDescent="0.3">
      <c r="A64" s="88" t="s">
        <v>245</v>
      </c>
      <c r="B64" s="26">
        <v>9.5</v>
      </c>
      <c r="C64" s="93">
        <v>1.1000000000000001</v>
      </c>
      <c r="D64" s="78">
        <f t="shared" si="8"/>
        <v>1.004566211</v>
      </c>
      <c r="E64" s="73">
        <f t="shared" si="9"/>
        <v>9.5433789000000005E-2</v>
      </c>
      <c r="F64" s="102">
        <v>1.1000000000000001</v>
      </c>
      <c r="G64" s="92"/>
      <c r="H64" s="129"/>
      <c r="I64" s="148"/>
      <c r="J64" s="148"/>
      <c r="K64" s="148"/>
      <c r="L64" s="148"/>
      <c r="M64" s="148"/>
      <c r="N64" s="148"/>
      <c r="O64" s="148"/>
      <c r="P64" s="148"/>
    </row>
    <row r="65" spans="1:16" ht="15.75" x14ac:dyDescent="0.3">
      <c r="A65" s="89" t="s">
        <v>107</v>
      </c>
      <c r="B65" s="24"/>
      <c r="C65" s="93"/>
      <c r="D65" s="78"/>
      <c r="E65" s="73"/>
      <c r="F65" s="102"/>
      <c r="G65" s="92"/>
      <c r="H65" s="129"/>
      <c r="I65" s="148"/>
      <c r="J65" s="148"/>
      <c r="K65" s="148"/>
      <c r="L65" s="148"/>
      <c r="M65" s="148"/>
      <c r="N65" s="148"/>
      <c r="O65" s="148"/>
      <c r="P65" s="148"/>
    </row>
    <row r="66" spans="1:16" x14ac:dyDescent="0.3">
      <c r="A66" s="88" t="s">
        <v>72</v>
      </c>
      <c r="B66" s="24">
        <v>9.5</v>
      </c>
      <c r="C66" s="93">
        <v>2</v>
      </c>
      <c r="D66" s="78">
        <f t="shared" ref="D66:D71" si="11">C66-E66</f>
        <v>1.8264840200000001</v>
      </c>
      <c r="E66" s="73">
        <f>C66*H2/100</f>
        <v>0.17351597999999999</v>
      </c>
      <c r="F66" s="102">
        <v>1.9</v>
      </c>
      <c r="G66" s="92"/>
      <c r="H66" s="129"/>
      <c r="I66" s="148"/>
      <c r="J66" s="148"/>
      <c r="K66" s="148"/>
      <c r="L66" s="148"/>
      <c r="M66" s="148"/>
      <c r="N66" s="148"/>
      <c r="O66" s="148"/>
      <c r="P66" s="148"/>
    </row>
    <row r="67" spans="1:16" x14ac:dyDescent="0.3">
      <c r="A67" s="88" t="s">
        <v>171</v>
      </c>
      <c r="B67" s="24">
        <v>9.5</v>
      </c>
      <c r="C67" s="93">
        <v>1.8</v>
      </c>
      <c r="D67" s="78">
        <f t="shared" si="11"/>
        <v>1.643835618</v>
      </c>
      <c r="E67" s="73">
        <f>C67*H2/100</f>
        <v>0.15616438199999999</v>
      </c>
      <c r="F67" s="102">
        <v>1.8</v>
      </c>
      <c r="G67" s="92"/>
      <c r="H67" s="129"/>
      <c r="I67" s="148"/>
      <c r="J67" s="148"/>
      <c r="K67" s="148"/>
      <c r="L67" s="148"/>
      <c r="M67" s="148"/>
      <c r="N67" s="148"/>
      <c r="O67" s="148"/>
      <c r="P67" s="148"/>
    </row>
    <row r="68" spans="1:16" x14ac:dyDescent="0.3">
      <c r="A68" s="88" t="s">
        <v>12</v>
      </c>
      <c r="B68" s="24">
        <v>9.5</v>
      </c>
      <c r="C68" s="94">
        <v>1.3</v>
      </c>
      <c r="D68" s="78">
        <f t="shared" si="11"/>
        <v>1.1872146130000001</v>
      </c>
      <c r="E68" s="73">
        <f t="shared" ref="E68:E85" si="12">C68*$H$2/100</f>
        <v>0.112785387</v>
      </c>
      <c r="F68" s="102">
        <v>0.8</v>
      </c>
      <c r="G68" s="92"/>
      <c r="H68" s="129"/>
      <c r="I68" s="148"/>
      <c r="J68" s="148"/>
      <c r="K68" s="148"/>
      <c r="L68" s="148"/>
      <c r="M68" s="148"/>
      <c r="N68" s="148"/>
      <c r="O68" s="148"/>
      <c r="P68" s="148"/>
    </row>
    <row r="69" spans="1:16" x14ac:dyDescent="0.3">
      <c r="A69" s="88" t="s">
        <v>13</v>
      </c>
      <c r="B69" s="24">
        <v>9.5</v>
      </c>
      <c r="C69" s="94">
        <v>0.8</v>
      </c>
      <c r="D69" s="78">
        <f t="shared" si="11"/>
        <v>0.73059360800000006</v>
      </c>
      <c r="E69" s="73">
        <f t="shared" si="12"/>
        <v>6.9406391999999997E-2</v>
      </c>
      <c r="F69" s="102">
        <v>1.1000000000000001</v>
      </c>
      <c r="G69" s="92"/>
      <c r="H69" s="129"/>
      <c r="I69" s="148"/>
      <c r="J69" s="148"/>
      <c r="K69" s="148"/>
      <c r="L69" s="148"/>
      <c r="M69" s="148"/>
      <c r="N69" s="148"/>
      <c r="O69" s="148"/>
      <c r="P69" s="148"/>
    </row>
    <row r="70" spans="1:16" x14ac:dyDescent="0.3">
      <c r="A70" s="88" t="s">
        <v>14</v>
      </c>
      <c r="B70" s="24">
        <v>9.5</v>
      </c>
      <c r="C70" s="94">
        <v>1.1000000000000001</v>
      </c>
      <c r="D70" s="78">
        <f t="shared" si="11"/>
        <v>1.004566211</v>
      </c>
      <c r="E70" s="73">
        <f t="shared" si="12"/>
        <v>9.5433789000000005E-2</v>
      </c>
      <c r="F70" s="102">
        <v>1.8</v>
      </c>
      <c r="G70" s="92"/>
      <c r="H70" s="129"/>
      <c r="I70" s="148"/>
      <c r="J70" s="148"/>
      <c r="K70" s="148"/>
      <c r="L70" s="148"/>
      <c r="M70" s="148"/>
      <c r="N70" s="148"/>
      <c r="O70" s="148"/>
      <c r="P70" s="148"/>
    </row>
    <row r="71" spans="1:16" x14ac:dyDescent="0.3">
      <c r="A71" s="87" t="s">
        <v>253</v>
      </c>
      <c r="B71" s="24">
        <v>9.5</v>
      </c>
      <c r="C71" s="94">
        <v>1.8</v>
      </c>
      <c r="D71" s="78">
        <f t="shared" si="11"/>
        <v>1.643835618</v>
      </c>
      <c r="E71" s="73">
        <f t="shared" si="12"/>
        <v>0.15616438199999999</v>
      </c>
      <c r="F71" s="102">
        <v>0.9</v>
      </c>
      <c r="G71" s="92"/>
      <c r="H71" s="161"/>
      <c r="I71" s="148"/>
      <c r="J71" s="148"/>
      <c r="K71" s="148"/>
      <c r="L71" s="148"/>
      <c r="M71" s="148"/>
      <c r="N71" s="148"/>
      <c r="O71" s="148"/>
      <c r="P71" s="148"/>
    </row>
    <row r="72" spans="1:16" x14ac:dyDescent="0.3">
      <c r="A72" s="88" t="s">
        <v>11</v>
      </c>
      <c r="B72" s="24">
        <v>9.5</v>
      </c>
      <c r="C72" s="93">
        <v>2.5</v>
      </c>
      <c r="D72" s="78">
        <f t="shared" ref="D72:D85" si="13">C72-E72</f>
        <v>2.2831050250000002</v>
      </c>
      <c r="E72" s="73">
        <f t="shared" si="12"/>
        <v>0.21689497499999999</v>
      </c>
      <c r="F72" s="102">
        <v>1.8</v>
      </c>
      <c r="G72" s="92"/>
      <c r="H72" s="129"/>
      <c r="I72" s="148"/>
      <c r="J72" s="148"/>
      <c r="K72" s="148"/>
      <c r="L72" s="148"/>
      <c r="M72" s="148"/>
      <c r="N72" s="148"/>
      <c r="O72" s="148"/>
      <c r="P72" s="148"/>
    </row>
    <row r="73" spans="1:16" x14ac:dyDescent="0.3">
      <c r="A73" s="88" t="s">
        <v>199</v>
      </c>
      <c r="B73" s="24">
        <v>9.5</v>
      </c>
      <c r="C73" s="94">
        <v>1.3</v>
      </c>
      <c r="D73" s="78">
        <f t="shared" si="13"/>
        <v>1.1872146130000001</v>
      </c>
      <c r="E73" s="73">
        <f t="shared" si="12"/>
        <v>0.112785387</v>
      </c>
      <c r="F73" s="102">
        <v>0.9</v>
      </c>
      <c r="G73" s="92"/>
      <c r="H73" s="129"/>
      <c r="I73" s="148"/>
      <c r="J73" s="148"/>
      <c r="K73" s="148"/>
      <c r="L73" s="148"/>
      <c r="M73" s="148"/>
      <c r="N73" s="148"/>
      <c r="O73" s="148"/>
      <c r="P73" s="148"/>
    </row>
    <row r="74" spans="1:16" x14ac:dyDescent="0.3">
      <c r="A74" s="88" t="s">
        <v>71</v>
      </c>
      <c r="B74" s="24">
        <v>9.5</v>
      </c>
      <c r="C74" s="93">
        <v>1.3</v>
      </c>
      <c r="D74" s="78">
        <f t="shared" si="13"/>
        <v>1.1872146130000001</v>
      </c>
      <c r="E74" s="73">
        <f t="shared" si="12"/>
        <v>0.112785387</v>
      </c>
      <c r="F74" s="102">
        <v>1.3</v>
      </c>
      <c r="G74" s="92"/>
      <c r="H74" s="129"/>
      <c r="I74" s="148"/>
      <c r="J74" s="148"/>
      <c r="K74" s="148"/>
      <c r="L74" s="148"/>
      <c r="M74" s="148"/>
      <c r="N74" s="148"/>
      <c r="O74" s="148"/>
      <c r="P74" s="148"/>
    </row>
    <row r="75" spans="1:16" x14ac:dyDescent="0.3">
      <c r="A75" s="88" t="s">
        <v>68</v>
      </c>
      <c r="B75" s="26">
        <v>9.5</v>
      </c>
      <c r="C75" s="94">
        <v>1.2</v>
      </c>
      <c r="D75" s="78">
        <f t="shared" si="13"/>
        <v>1.0958904119999999</v>
      </c>
      <c r="E75" s="73">
        <f t="shared" si="12"/>
        <v>0.10410958799999999</v>
      </c>
      <c r="F75" s="102">
        <v>1.2</v>
      </c>
      <c r="G75" s="92"/>
      <c r="H75" s="129"/>
      <c r="I75" s="148"/>
      <c r="J75" s="148"/>
      <c r="K75" s="148"/>
      <c r="L75" s="148"/>
      <c r="M75" s="148"/>
      <c r="N75" s="148"/>
      <c r="O75" s="148"/>
      <c r="P75" s="148"/>
    </row>
    <row r="76" spans="1:16" x14ac:dyDescent="0.3">
      <c r="A76" s="88" t="s">
        <v>172</v>
      </c>
      <c r="B76" s="26">
        <v>9.5</v>
      </c>
      <c r="C76" s="94">
        <v>0.6</v>
      </c>
      <c r="D76" s="78">
        <f t="shared" ref="D76" si="14">C76-E76</f>
        <v>0.54794520599999996</v>
      </c>
      <c r="E76" s="73">
        <f t="shared" si="12"/>
        <v>5.2054793999999995E-2</v>
      </c>
      <c r="F76" s="102">
        <v>0.6</v>
      </c>
      <c r="G76" s="92"/>
      <c r="H76" s="129"/>
      <c r="I76" s="148"/>
      <c r="J76" s="148"/>
      <c r="K76" s="148"/>
      <c r="L76" s="148"/>
      <c r="M76" s="148"/>
      <c r="N76" s="148"/>
      <c r="O76" s="148"/>
      <c r="P76" s="148"/>
    </row>
    <row r="77" spans="1:16" x14ac:dyDescent="0.3">
      <c r="A77" s="88" t="s">
        <v>101</v>
      </c>
      <c r="B77" s="24">
        <v>9.5</v>
      </c>
      <c r="C77" s="94">
        <v>2.1</v>
      </c>
      <c r="D77" s="78">
        <f t="shared" si="13"/>
        <v>1.917808221</v>
      </c>
      <c r="E77" s="73">
        <f t="shared" si="12"/>
        <v>0.18219177899999997</v>
      </c>
      <c r="F77" s="102">
        <v>2.1</v>
      </c>
      <c r="G77" s="92"/>
      <c r="H77" s="129"/>
      <c r="I77" s="148"/>
      <c r="J77" s="148"/>
      <c r="K77" s="148"/>
      <c r="L77" s="148"/>
      <c r="M77" s="148"/>
      <c r="N77" s="148"/>
      <c r="O77" s="148"/>
      <c r="P77" s="148"/>
    </row>
    <row r="78" spans="1:16" x14ac:dyDescent="0.3">
      <c r="A78" s="88" t="s">
        <v>65</v>
      </c>
      <c r="B78" s="24">
        <v>9.5</v>
      </c>
      <c r="C78" s="93">
        <v>2.1</v>
      </c>
      <c r="D78" s="78">
        <f t="shared" si="13"/>
        <v>1.917808221</v>
      </c>
      <c r="E78" s="73">
        <f t="shared" si="12"/>
        <v>0.18219177899999997</v>
      </c>
      <c r="F78" s="102">
        <v>2.1</v>
      </c>
      <c r="G78" s="92"/>
      <c r="H78" s="151"/>
      <c r="I78" s="148"/>
      <c r="J78" s="148"/>
      <c r="K78" s="148"/>
      <c r="L78" s="148"/>
      <c r="M78" s="148"/>
      <c r="N78" s="148"/>
      <c r="O78" s="148"/>
      <c r="P78" s="148"/>
    </row>
    <row r="79" spans="1:16" x14ac:dyDescent="0.3">
      <c r="A79" s="88" t="s">
        <v>70</v>
      </c>
      <c r="B79" s="24">
        <v>9.5</v>
      </c>
      <c r="C79" s="93">
        <v>2.1</v>
      </c>
      <c r="D79" s="78">
        <f t="shared" si="13"/>
        <v>1.917808221</v>
      </c>
      <c r="E79" s="73">
        <f t="shared" si="12"/>
        <v>0.18219177899999997</v>
      </c>
      <c r="F79" s="102">
        <v>2.1</v>
      </c>
      <c r="G79" s="92"/>
      <c r="H79" s="151"/>
      <c r="I79" s="148"/>
      <c r="J79" s="148"/>
      <c r="K79" s="148"/>
      <c r="L79" s="148"/>
      <c r="M79" s="148"/>
      <c r="N79" s="148"/>
      <c r="O79" s="148"/>
      <c r="P79" s="148"/>
    </row>
    <row r="80" spans="1:16" x14ac:dyDescent="0.3">
      <c r="A80" s="88" t="s">
        <v>64</v>
      </c>
      <c r="B80" s="24">
        <v>9.5</v>
      </c>
      <c r="C80" s="93">
        <v>2.1</v>
      </c>
      <c r="D80" s="78">
        <f t="shared" si="13"/>
        <v>1.917808221</v>
      </c>
      <c r="E80" s="73">
        <f t="shared" si="12"/>
        <v>0.18219177899999997</v>
      </c>
      <c r="F80" s="102">
        <v>2.1</v>
      </c>
      <c r="G80" s="92"/>
      <c r="H80" s="151"/>
      <c r="I80" s="148"/>
      <c r="J80" s="148"/>
      <c r="K80" s="148"/>
      <c r="L80" s="148"/>
      <c r="M80" s="148"/>
      <c r="N80" s="148"/>
      <c r="O80" s="148"/>
      <c r="P80" s="148"/>
    </row>
    <row r="81" spans="1:16" x14ac:dyDescent="0.3">
      <c r="A81" s="88" t="s">
        <v>69</v>
      </c>
      <c r="B81" s="24">
        <v>9.5</v>
      </c>
      <c r="C81" s="93">
        <v>2.5</v>
      </c>
      <c r="D81" s="78">
        <f t="shared" si="13"/>
        <v>2.2831050250000002</v>
      </c>
      <c r="E81" s="73">
        <f t="shared" si="12"/>
        <v>0.21689497499999999</v>
      </c>
      <c r="F81" s="102">
        <v>1</v>
      </c>
      <c r="G81" s="92"/>
      <c r="H81" s="151"/>
      <c r="I81" s="148"/>
      <c r="J81" s="148"/>
      <c r="K81" s="148"/>
      <c r="L81" s="148"/>
      <c r="M81" s="148"/>
      <c r="N81" s="148"/>
      <c r="O81" s="148"/>
      <c r="P81" s="148"/>
    </row>
    <row r="82" spans="1:16" s="148" customFormat="1" x14ac:dyDescent="0.3">
      <c r="A82" s="154" t="s">
        <v>232</v>
      </c>
      <c r="B82" s="145">
        <v>9.5</v>
      </c>
      <c r="C82" s="146">
        <v>16</v>
      </c>
      <c r="D82" s="163">
        <f t="shared" si="13"/>
        <v>14.611872160000001</v>
      </c>
      <c r="E82" s="157">
        <f t="shared" si="12"/>
        <v>1.3881278399999999</v>
      </c>
      <c r="F82" s="149">
        <v>16</v>
      </c>
      <c r="G82" s="150"/>
      <c r="H82" s="151"/>
      <c r="I82" s="159"/>
    </row>
    <row r="83" spans="1:16" x14ac:dyDescent="0.3">
      <c r="A83" s="88" t="s">
        <v>24</v>
      </c>
      <c r="B83" s="24">
        <v>9.5</v>
      </c>
      <c r="C83" s="93">
        <v>1</v>
      </c>
      <c r="D83" s="78">
        <f t="shared" si="13"/>
        <v>0.91324201000000005</v>
      </c>
      <c r="E83" s="73">
        <f t="shared" si="12"/>
        <v>8.6757989999999993E-2</v>
      </c>
      <c r="F83" s="102">
        <v>1</v>
      </c>
      <c r="G83" s="92"/>
      <c r="H83" s="151"/>
      <c r="I83" s="148"/>
      <c r="J83" s="148"/>
      <c r="K83" s="148"/>
      <c r="L83" s="148"/>
      <c r="M83" s="148"/>
      <c r="N83" s="148"/>
      <c r="O83" s="148"/>
      <c r="P83" s="148"/>
    </row>
    <row r="84" spans="1:16" x14ac:dyDescent="0.3">
      <c r="A84" s="88" t="s">
        <v>25</v>
      </c>
      <c r="B84" s="24">
        <v>9.5</v>
      </c>
      <c r="C84" s="93">
        <v>1.5</v>
      </c>
      <c r="D84" s="78">
        <f t="shared" si="13"/>
        <v>1.369863015</v>
      </c>
      <c r="E84" s="73">
        <f t="shared" si="12"/>
        <v>0.13013698500000001</v>
      </c>
      <c r="F84" s="102">
        <v>1.5</v>
      </c>
      <c r="G84" s="92"/>
      <c r="H84" s="151"/>
      <c r="I84" s="148"/>
      <c r="J84" s="148"/>
      <c r="K84" s="148"/>
      <c r="L84" s="148"/>
      <c r="M84" s="148"/>
      <c r="N84" s="148"/>
      <c r="O84" s="148"/>
      <c r="P84" s="148"/>
    </row>
    <row r="85" spans="1:16" x14ac:dyDescent="0.3">
      <c r="A85" s="88" t="s">
        <v>26</v>
      </c>
      <c r="B85" s="24">
        <v>9.5</v>
      </c>
      <c r="C85" s="93">
        <v>2</v>
      </c>
      <c r="D85" s="78">
        <f t="shared" si="13"/>
        <v>1.8264840200000001</v>
      </c>
      <c r="E85" s="73">
        <f t="shared" si="12"/>
        <v>0.17351597999999999</v>
      </c>
      <c r="F85" s="102">
        <v>2</v>
      </c>
      <c r="G85" s="92"/>
      <c r="H85" s="151"/>
      <c r="I85" s="148"/>
      <c r="J85" s="148"/>
      <c r="K85" s="148"/>
      <c r="L85" s="148"/>
      <c r="M85" s="148"/>
      <c r="N85" s="148"/>
      <c r="O85" s="148"/>
      <c r="P85" s="148"/>
    </row>
    <row r="86" spans="1:16" ht="15.75" x14ac:dyDescent="0.3">
      <c r="A86" s="89" t="s">
        <v>108</v>
      </c>
      <c r="B86" s="24"/>
      <c r="C86" s="93"/>
      <c r="D86" s="78"/>
      <c r="E86" s="73"/>
      <c r="F86" s="102"/>
      <c r="G86" s="92"/>
      <c r="H86" s="151"/>
      <c r="I86" s="148"/>
      <c r="J86" s="148"/>
      <c r="K86" s="148"/>
      <c r="L86" s="148"/>
      <c r="M86" s="148"/>
      <c r="N86" s="148"/>
      <c r="O86" s="148"/>
      <c r="P86" s="148"/>
    </row>
    <row r="87" spans="1:16" x14ac:dyDescent="0.3">
      <c r="A87" s="88" t="s">
        <v>20</v>
      </c>
      <c r="B87" s="24">
        <v>9.5</v>
      </c>
      <c r="C87" s="94">
        <v>1.5</v>
      </c>
      <c r="D87" s="78">
        <f t="shared" si="6"/>
        <v>1.369863015</v>
      </c>
      <c r="E87" s="73">
        <f t="shared" ref="E87:E93" si="15">C87*$H$2/100</f>
        <v>0.13013698500000001</v>
      </c>
      <c r="F87" s="102">
        <v>1.5</v>
      </c>
      <c r="G87" s="92"/>
      <c r="H87" s="129"/>
      <c r="I87" s="148"/>
      <c r="J87" s="148"/>
      <c r="K87" s="148"/>
      <c r="L87" s="148"/>
      <c r="M87" s="148"/>
      <c r="N87" s="148"/>
      <c r="O87" s="148"/>
      <c r="P87" s="148"/>
    </row>
    <row r="88" spans="1:16" x14ac:dyDescent="0.3">
      <c r="A88" s="88" t="s">
        <v>21</v>
      </c>
      <c r="B88" s="24">
        <v>9.5</v>
      </c>
      <c r="C88" s="93">
        <v>1.4</v>
      </c>
      <c r="D88" s="78">
        <f t="shared" si="6"/>
        <v>1.278538814</v>
      </c>
      <c r="E88" s="73">
        <f t="shared" si="15"/>
        <v>0.121461186</v>
      </c>
      <c r="F88" s="102">
        <v>1.4</v>
      </c>
      <c r="G88" s="92"/>
      <c r="H88" s="129"/>
      <c r="I88" s="148"/>
      <c r="J88" s="148"/>
      <c r="K88" s="148"/>
      <c r="L88" s="148"/>
      <c r="M88" s="148"/>
      <c r="N88" s="148"/>
      <c r="O88" s="148"/>
      <c r="P88" s="148"/>
    </row>
    <row r="89" spans="1:16" x14ac:dyDescent="0.3">
      <c r="A89" s="88" t="s">
        <v>22</v>
      </c>
      <c r="B89" s="24">
        <v>9.5</v>
      </c>
      <c r="C89" s="93">
        <v>1</v>
      </c>
      <c r="D89" s="78">
        <f t="shared" si="6"/>
        <v>0.91324201000000005</v>
      </c>
      <c r="E89" s="73">
        <f t="shared" si="15"/>
        <v>8.6757989999999993E-2</v>
      </c>
      <c r="F89" s="102">
        <v>0.8</v>
      </c>
      <c r="G89" s="92"/>
      <c r="H89" s="129"/>
      <c r="I89" s="148"/>
      <c r="J89" s="148"/>
      <c r="K89" s="148"/>
      <c r="L89" s="148"/>
      <c r="M89" s="148"/>
      <c r="N89" s="148"/>
      <c r="O89" s="148"/>
      <c r="P89" s="148"/>
    </row>
    <row r="90" spans="1:16" x14ac:dyDescent="0.3">
      <c r="A90" s="88" t="s">
        <v>98</v>
      </c>
      <c r="B90" s="24">
        <v>9.5</v>
      </c>
      <c r="C90" s="93">
        <v>2</v>
      </c>
      <c r="D90" s="78">
        <f t="shared" si="6"/>
        <v>1.8264840200000001</v>
      </c>
      <c r="E90" s="73">
        <f t="shared" si="15"/>
        <v>0.17351597999999999</v>
      </c>
      <c r="F90" s="102">
        <v>2</v>
      </c>
      <c r="G90" s="92"/>
      <c r="H90" s="151"/>
      <c r="I90" s="148"/>
      <c r="J90" s="148"/>
      <c r="K90" s="148"/>
      <c r="L90" s="148"/>
      <c r="M90" s="148"/>
      <c r="N90" s="148"/>
      <c r="O90" s="148"/>
      <c r="P90" s="148"/>
    </row>
    <row r="91" spans="1:16" x14ac:dyDescent="0.3">
      <c r="A91" s="88" t="s">
        <v>242</v>
      </c>
      <c r="B91" s="24">
        <v>9.5</v>
      </c>
      <c r="C91" s="93">
        <v>4</v>
      </c>
      <c r="D91" s="78">
        <f t="shared" ref="D91:D92" si="16">C91-E91</f>
        <v>3.6529680400000002</v>
      </c>
      <c r="E91" s="73">
        <f t="shared" si="15"/>
        <v>0.34703195999999997</v>
      </c>
      <c r="F91" s="102">
        <v>4</v>
      </c>
      <c r="G91" s="92"/>
      <c r="H91" s="129"/>
      <c r="I91" s="218"/>
      <c r="J91" s="148"/>
      <c r="K91" s="148"/>
      <c r="L91" s="148"/>
      <c r="M91" s="148"/>
      <c r="N91" s="148"/>
      <c r="O91" s="148"/>
      <c r="P91" s="148"/>
    </row>
    <row r="92" spans="1:16" x14ac:dyDescent="0.3">
      <c r="A92" s="87" t="s">
        <v>231</v>
      </c>
      <c r="B92" s="24">
        <v>9.5</v>
      </c>
      <c r="C92" s="93">
        <v>1.8</v>
      </c>
      <c r="D92" s="78">
        <f t="shared" si="16"/>
        <v>1.643835618</v>
      </c>
      <c r="E92" s="73">
        <f t="shared" si="15"/>
        <v>0.15616438199999999</v>
      </c>
      <c r="F92" s="102">
        <v>1.8</v>
      </c>
      <c r="G92" s="92"/>
      <c r="H92" s="129"/>
      <c r="I92" s="148"/>
      <c r="J92" s="148"/>
      <c r="K92" s="148"/>
      <c r="L92" s="148"/>
      <c r="M92" s="148"/>
      <c r="N92" s="148"/>
      <c r="O92" s="148"/>
      <c r="P92" s="148"/>
    </row>
    <row r="93" spans="1:16" x14ac:dyDescent="0.3">
      <c r="A93" s="88" t="s">
        <v>144</v>
      </c>
      <c r="B93" s="24">
        <v>9.5</v>
      </c>
      <c r="C93" s="93">
        <v>2.1</v>
      </c>
      <c r="D93" s="78">
        <f t="shared" si="6"/>
        <v>1.917808221</v>
      </c>
      <c r="E93" s="73">
        <f t="shared" si="15"/>
        <v>0.18219177899999997</v>
      </c>
      <c r="F93" s="102">
        <v>2.1</v>
      </c>
      <c r="G93" s="92"/>
      <c r="H93" s="129"/>
      <c r="I93" s="148"/>
      <c r="J93" s="148"/>
      <c r="K93" s="148"/>
      <c r="L93" s="148"/>
      <c r="M93" s="148"/>
      <c r="N93" s="148"/>
      <c r="O93" s="148"/>
      <c r="P93" s="148"/>
    </row>
    <row r="94" spans="1:16" ht="15.75" x14ac:dyDescent="0.3">
      <c r="A94" s="89" t="s">
        <v>106</v>
      </c>
      <c r="B94" s="24"/>
      <c r="C94" s="93"/>
      <c r="D94" s="78"/>
      <c r="E94" s="73"/>
      <c r="F94" s="102"/>
      <c r="G94" s="92"/>
      <c r="H94" s="151"/>
      <c r="I94" s="218"/>
      <c r="J94" s="148"/>
      <c r="K94" s="148"/>
      <c r="L94" s="148"/>
      <c r="M94" s="148"/>
      <c r="N94" s="148"/>
      <c r="O94" s="148"/>
      <c r="P94" s="148"/>
    </row>
    <row r="95" spans="1:16" x14ac:dyDescent="0.3">
      <c r="A95" s="87" t="s">
        <v>257</v>
      </c>
      <c r="B95" s="24">
        <v>9.5</v>
      </c>
      <c r="C95" s="94">
        <v>0.4</v>
      </c>
      <c r="D95" s="78">
        <f t="shared" ref="D95:D105" si="17">C95-E95</f>
        <v>0.36529680400000003</v>
      </c>
      <c r="E95" s="73">
        <f>C95*$H$2/100</f>
        <v>3.4703195999999999E-2</v>
      </c>
      <c r="F95" s="102">
        <v>0.35</v>
      </c>
      <c r="G95" s="92"/>
      <c r="H95" s="151"/>
      <c r="I95" s="148"/>
      <c r="J95" s="148"/>
      <c r="K95" s="148"/>
      <c r="L95" s="148"/>
      <c r="M95" s="148"/>
      <c r="N95" s="148"/>
      <c r="O95" s="148"/>
      <c r="P95" s="148"/>
    </row>
    <row r="96" spans="1:16" x14ac:dyDescent="0.3">
      <c r="A96" s="87" t="s">
        <v>261</v>
      </c>
      <c r="B96" s="24">
        <v>9.5</v>
      </c>
      <c r="C96" s="94">
        <v>1.4</v>
      </c>
      <c r="D96" s="78">
        <f t="shared" ref="D96:D97" si="18">C96-E96</f>
        <v>1.278538814</v>
      </c>
      <c r="E96" s="73">
        <f>C96*$H$2/100</f>
        <v>0.121461186</v>
      </c>
      <c r="F96" s="102">
        <v>1.4</v>
      </c>
      <c r="G96" s="92"/>
      <c r="H96" s="151"/>
      <c r="I96" s="148"/>
      <c r="J96" s="148"/>
      <c r="K96" s="148"/>
      <c r="L96" s="148"/>
      <c r="M96" s="148"/>
      <c r="N96" s="148"/>
      <c r="O96" s="148"/>
      <c r="P96" s="148"/>
    </row>
    <row r="97" spans="1:16" x14ac:dyDescent="0.3">
      <c r="A97" s="88" t="s">
        <v>262</v>
      </c>
      <c r="B97" s="24">
        <v>9.5</v>
      </c>
      <c r="C97" s="94">
        <v>1.4</v>
      </c>
      <c r="D97" s="78">
        <f t="shared" si="18"/>
        <v>1.278538814</v>
      </c>
      <c r="E97" s="73">
        <f>C97*$H$2/100</f>
        <v>0.121461186</v>
      </c>
      <c r="F97" s="102">
        <v>1.4</v>
      </c>
      <c r="G97" s="92"/>
      <c r="H97" s="151"/>
      <c r="I97" s="148"/>
      <c r="J97" s="148"/>
      <c r="K97" s="148"/>
      <c r="L97" s="148"/>
      <c r="M97" s="148"/>
      <c r="N97" s="148"/>
      <c r="O97" s="148"/>
      <c r="P97" s="148"/>
    </row>
    <row r="98" spans="1:16" x14ac:dyDescent="0.3">
      <c r="A98" s="88" t="s">
        <v>205</v>
      </c>
      <c r="B98" s="24">
        <v>9.5</v>
      </c>
      <c r="C98" s="93">
        <v>1.4</v>
      </c>
      <c r="D98" s="78">
        <f t="shared" si="17"/>
        <v>1.278538814</v>
      </c>
      <c r="E98" s="73">
        <f>C98*$H$2/100</f>
        <v>0.121461186</v>
      </c>
      <c r="F98" s="102">
        <v>1.2</v>
      </c>
      <c r="G98" s="92"/>
      <c r="H98" s="151"/>
      <c r="I98" s="218"/>
      <c r="J98" s="148"/>
      <c r="K98" s="148"/>
      <c r="L98" s="148"/>
      <c r="M98" s="148"/>
      <c r="N98" s="148"/>
      <c r="O98" s="148"/>
      <c r="P98" s="148"/>
    </row>
    <row r="99" spans="1:16" x14ac:dyDescent="0.3">
      <c r="A99" s="88" t="s">
        <v>173</v>
      </c>
      <c r="B99" s="24">
        <v>9.5</v>
      </c>
      <c r="C99" s="93">
        <v>2.5</v>
      </c>
      <c r="D99" s="78">
        <f t="shared" si="17"/>
        <v>2.2831050250000002</v>
      </c>
      <c r="E99" s="73">
        <f>C99*$H$2/100</f>
        <v>0.21689497499999999</v>
      </c>
      <c r="F99" s="102">
        <v>2.5</v>
      </c>
      <c r="G99" s="92"/>
      <c r="H99" s="151"/>
      <c r="I99" s="218"/>
      <c r="J99" s="148"/>
      <c r="K99" s="148"/>
      <c r="L99" s="148"/>
      <c r="M99" s="148"/>
      <c r="N99" s="148"/>
      <c r="O99" s="148"/>
      <c r="P99" s="148"/>
    </row>
    <row r="100" spans="1:16" ht="15.75" x14ac:dyDescent="0.3">
      <c r="A100" s="89" t="s">
        <v>109</v>
      </c>
      <c r="B100" s="24"/>
      <c r="C100" s="93"/>
      <c r="D100" s="78"/>
      <c r="E100" s="73"/>
      <c r="F100" s="102"/>
      <c r="G100" s="92"/>
      <c r="H100" s="129"/>
      <c r="I100" s="148"/>
      <c r="J100" s="148"/>
      <c r="K100" s="148"/>
      <c r="L100" s="148"/>
      <c r="M100" s="148"/>
      <c r="N100" s="148"/>
      <c r="O100" s="148"/>
      <c r="P100" s="148"/>
    </row>
    <row r="101" spans="1:16" x14ac:dyDescent="0.3">
      <c r="A101" s="88" t="s">
        <v>180</v>
      </c>
      <c r="B101" s="24">
        <v>9.5</v>
      </c>
      <c r="C101" s="94">
        <v>0.35</v>
      </c>
      <c r="D101" s="78">
        <f t="shared" si="17"/>
        <v>0.31963470350000001</v>
      </c>
      <c r="E101" s="73">
        <f>C101*$H$2/100</f>
        <v>3.03652965E-2</v>
      </c>
      <c r="F101" s="102">
        <v>0.3</v>
      </c>
      <c r="G101" s="92"/>
      <c r="H101" s="129"/>
      <c r="I101" s="148"/>
      <c r="J101" s="148"/>
      <c r="K101" s="148"/>
      <c r="L101" s="148"/>
      <c r="M101" s="148"/>
      <c r="N101" s="148"/>
      <c r="O101" s="148"/>
      <c r="P101" s="148"/>
    </row>
    <row r="102" spans="1:16" x14ac:dyDescent="0.3">
      <c r="A102" s="88" t="s">
        <v>187</v>
      </c>
      <c r="B102" s="24">
        <v>9.5</v>
      </c>
      <c r="C102" s="94">
        <v>0.4</v>
      </c>
      <c r="D102" s="78">
        <f t="shared" ref="D102" si="19">C102-E102</f>
        <v>0.36529680400000003</v>
      </c>
      <c r="E102" s="73">
        <f>C102*$H$2/100</f>
        <v>3.4703195999999999E-2</v>
      </c>
      <c r="F102" s="102">
        <v>0.4</v>
      </c>
      <c r="G102" s="92"/>
      <c r="H102" s="129"/>
      <c r="I102" s="148"/>
      <c r="J102" s="148"/>
      <c r="K102" s="148"/>
      <c r="L102" s="148"/>
      <c r="M102" s="148"/>
      <c r="N102" s="148"/>
      <c r="O102" s="148"/>
      <c r="P102" s="148"/>
    </row>
    <row r="103" spans="1:16" x14ac:dyDescent="0.3">
      <c r="A103" s="88" t="s">
        <v>182</v>
      </c>
      <c r="B103" s="24">
        <v>9.5</v>
      </c>
      <c r="C103" s="94">
        <v>0.65</v>
      </c>
      <c r="D103" s="78">
        <f t="shared" si="17"/>
        <v>0.59360730650000004</v>
      </c>
      <c r="E103" s="73">
        <f>C103*$H$2/100</f>
        <v>5.63926935E-2</v>
      </c>
      <c r="F103" s="102">
        <v>0.55000000000000004</v>
      </c>
      <c r="G103" s="92"/>
      <c r="H103" s="129"/>
      <c r="I103" s="148"/>
      <c r="J103" s="148"/>
      <c r="K103" s="148"/>
      <c r="L103" s="148"/>
      <c r="M103" s="148"/>
      <c r="N103" s="148"/>
      <c r="O103" s="148"/>
      <c r="P103" s="148"/>
    </row>
    <row r="104" spans="1:16" x14ac:dyDescent="0.3">
      <c r="A104" s="88" t="s">
        <v>183</v>
      </c>
      <c r="B104" s="24">
        <v>9.5</v>
      </c>
      <c r="C104" s="94">
        <v>0.9</v>
      </c>
      <c r="D104" s="78">
        <f t="shared" si="17"/>
        <v>0.821917809</v>
      </c>
      <c r="E104" s="73">
        <f>C104*$H$2/100</f>
        <v>7.8082190999999995E-2</v>
      </c>
      <c r="F104" s="102">
        <v>0.9</v>
      </c>
      <c r="G104" s="92"/>
      <c r="H104" s="129"/>
      <c r="I104" s="148"/>
      <c r="J104" s="148"/>
      <c r="K104" s="148"/>
      <c r="L104" s="148"/>
      <c r="M104" s="148"/>
      <c r="N104" s="148"/>
      <c r="O104" s="148"/>
      <c r="P104" s="148"/>
    </row>
    <row r="105" spans="1:16" x14ac:dyDescent="0.3">
      <c r="A105" s="88" t="s">
        <v>184</v>
      </c>
      <c r="B105" s="24">
        <v>9.5</v>
      </c>
      <c r="C105" s="94">
        <v>0.8</v>
      </c>
      <c r="D105" s="78">
        <f t="shared" si="17"/>
        <v>0.73059360800000006</v>
      </c>
      <c r="E105" s="73">
        <f>C105*$H$2/100</f>
        <v>6.9406391999999997E-2</v>
      </c>
      <c r="F105" s="102">
        <v>0.8</v>
      </c>
      <c r="G105" s="92"/>
      <c r="H105" s="129"/>
      <c r="I105" s="148"/>
      <c r="J105" s="148"/>
      <c r="K105" s="148"/>
      <c r="L105" s="148"/>
      <c r="M105" s="148"/>
      <c r="N105" s="148"/>
      <c r="O105" s="148"/>
      <c r="P105" s="148"/>
    </row>
    <row r="106" spans="1:16" ht="15.75" x14ac:dyDescent="0.3">
      <c r="A106" s="89" t="s">
        <v>110</v>
      </c>
      <c r="B106" s="24"/>
      <c r="C106" s="96"/>
      <c r="D106" s="78"/>
      <c r="E106" s="73"/>
      <c r="F106" s="102"/>
      <c r="G106" s="92"/>
      <c r="H106" s="129"/>
      <c r="I106" s="148"/>
      <c r="J106" s="148"/>
      <c r="K106" s="148"/>
      <c r="L106" s="148"/>
      <c r="M106" s="148"/>
      <c r="N106" s="148"/>
      <c r="O106" s="148"/>
      <c r="P106" s="148"/>
    </row>
    <row r="107" spans="1:16" x14ac:dyDescent="0.3">
      <c r="A107" s="87" t="s">
        <v>200</v>
      </c>
      <c r="B107" s="63">
        <v>9.5</v>
      </c>
      <c r="C107" s="93">
        <v>2.7</v>
      </c>
      <c r="D107" s="78">
        <f t="shared" ref="D107:D118" si="20">C107-E107</f>
        <v>2.4657534270000001</v>
      </c>
      <c r="E107" s="73">
        <f t="shared" ref="E107:E116" si="21">C107*$H$2/100</f>
        <v>0.23424657299999999</v>
      </c>
      <c r="F107" s="130">
        <v>2.5</v>
      </c>
      <c r="G107" s="92"/>
      <c r="H107" s="129"/>
      <c r="I107" s="148"/>
      <c r="J107" s="148"/>
      <c r="K107" s="148"/>
      <c r="L107" s="148"/>
      <c r="M107" s="148"/>
      <c r="N107" s="148"/>
      <c r="O107" s="148"/>
      <c r="P107" s="148"/>
    </row>
    <row r="108" spans="1:16" s="64" customFormat="1" x14ac:dyDescent="0.3">
      <c r="A108" s="87" t="s">
        <v>225</v>
      </c>
      <c r="B108" s="63">
        <v>9.5</v>
      </c>
      <c r="C108" s="93">
        <v>2.15</v>
      </c>
      <c r="D108" s="78">
        <f t="shared" si="20"/>
        <v>1.9634703215</v>
      </c>
      <c r="E108" s="73">
        <f t="shared" si="21"/>
        <v>0.18652967849999999</v>
      </c>
      <c r="F108" s="130">
        <v>1.6</v>
      </c>
      <c r="G108" s="101"/>
      <c r="H108" s="151"/>
      <c r="I108" s="153"/>
      <c r="J108" s="153"/>
      <c r="K108" s="153"/>
      <c r="L108" s="153"/>
      <c r="M108" s="153"/>
      <c r="N108" s="153"/>
      <c r="O108" s="153"/>
      <c r="P108" s="153"/>
    </row>
    <row r="109" spans="1:16" s="64" customFormat="1" x14ac:dyDescent="0.3">
      <c r="A109" s="88" t="s">
        <v>218</v>
      </c>
      <c r="B109" s="24">
        <v>9.5</v>
      </c>
      <c r="C109" s="93">
        <v>2.8</v>
      </c>
      <c r="D109" s="78">
        <f t="shared" si="20"/>
        <v>2.557077628</v>
      </c>
      <c r="E109" s="73">
        <f t="shared" si="21"/>
        <v>0.242922372</v>
      </c>
      <c r="F109" s="102">
        <v>2.8</v>
      </c>
      <c r="G109" s="101"/>
      <c r="H109" s="151"/>
      <c r="I109" s="148"/>
      <c r="J109" s="148"/>
      <c r="K109" s="153"/>
      <c r="L109" s="153"/>
      <c r="M109" s="153"/>
      <c r="N109" s="153"/>
      <c r="O109" s="153"/>
      <c r="P109" s="153"/>
    </row>
    <row r="110" spans="1:16" x14ac:dyDescent="0.3">
      <c r="A110" s="87" t="s">
        <v>226</v>
      </c>
      <c r="B110" s="24">
        <v>9.5</v>
      </c>
      <c r="C110" s="93">
        <v>1.7</v>
      </c>
      <c r="D110" s="78">
        <f t="shared" si="20"/>
        <v>1.5525114170000001</v>
      </c>
      <c r="E110" s="73">
        <f t="shared" si="21"/>
        <v>0.14748858299999998</v>
      </c>
      <c r="F110" s="98">
        <v>1.7</v>
      </c>
      <c r="G110" s="204"/>
      <c r="H110" s="161"/>
      <c r="I110" s="148"/>
      <c r="J110" s="148"/>
      <c r="K110" s="148"/>
      <c r="L110" s="148"/>
      <c r="M110" s="148"/>
      <c r="N110" s="148"/>
      <c r="O110" s="148"/>
      <c r="P110" s="148"/>
    </row>
    <row r="111" spans="1:16" x14ac:dyDescent="0.3">
      <c r="A111" s="87" t="s">
        <v>248</v>
      </c>
      <c r="B111" s="24">
        <v>9.5</v>
      </c>
      <c r="C111" s="93">
        <v>2.1</v>
      </c>
      <c r="D111" s="78">
        <f t="shared" si="20"/>
        <v>1.917808221</v>
      </c>
      <c r="E111" s="73">
        <f t="shared" si="21"/>
        <v>0.18219177899999997</v>
      </c>
      <c r="F111" s="98">
        <v>2.1</v>
      </c>
      <c r="G111" s="204"/>
      <c r="H111" s="161"/>
      <c r="I111" s="148"/>
      <c r="J111" s="148"/>
      <c r="K111" s="148"/>
      <c r="L111" s="148"/>
      <c r="M111" s="148"/>
      <c r="N111" s="148"/>
      <c r="O111" s="148"/>
      <c r="P111" s="148"/>
    </row>
    <row r="112" spans="1:16" x14ac:dyDescent="0.3">
      <c r="A112" s="87" t="s">
        <v>249</v>
      </c>
      <c r="B112" s="24">
        <v>9.5</v>
      </c>
      <c r="C112" s="93">
        <v>2.5</v>
      </c>
      <c r="D112" s="78">
        <f t="shared" ref="D112" si="22">C112-E112</f>
        <v>2.2831050250000002</v>
      </c>
      <c r="E112" s="73">
        <f t="shared" si="21"/>
        <v>0.21689497499999999</v>
      </c>
      <c r="F112" s="98">
        <v>2.5</v>
      </c>
      <c r="G112" s="204"/>
      <c r="H112" s="161"/>
      <c r="I112" s="148"/>
      <c r="J112" s="148"/>
      <c r="K112" s="148"/>
      <c r="L112" s="148"/>
      <c r="M112" s="148"/>
      <c r="N112" s="148"/>
      <c r="O112" s="148"/>
      <c r="P112" s="148"/>
    </row>
    <row r="113" spans="1:16" x14ac:dyDescent="0.3">
      <c r="A113" s="87" t="s">
        <v>190</v>
      </c>
      <c r="B113" s="24">
        <v>9.5</v>
      </c>
      <c r="C113" s="93">
        <v>3.9</v>
      </c>
      <c r="D113" s="78">
        <f t="shared" si="20"/>
        <v>3.5616438389999998</v>
      </c>
      <c r="E113" s="73">
        <f t="shared" si="21"/>
        <v>0.33835616099999993</v>
      </c>
      <c r="F113" s="102">
        <v>3.9</v>
      </c>
      <c r="G113" s="92"/>
      <c r="H113" s="151"/>
      <c r="I113" s="148"/>
      <c r="J113" s="148"/>
      <c r="K113" s="148"/>
      <c r="L113" s="148"/>
      <c r="M113" s="148"/>
      <c r="N113" s="148"/>
      <c r="O113" s="148"/>
      <c r="P113" s="148"/>
    </row>
    <row r="114" spans="1:16" x14ac:dyDescent="0.3">
      <c r="A114" s="87" t="s">
        <v>185</v>
      </c>
      <c r="B114" s="24">
        <v>9.5</v>
      </c>
      <c r="C114" s="93">
        <v>6.5</v>
      </c>
      <c r="D114" s="78">
        <f t="shared" si="20"/>
        <v>5.9360730650000004</v>
      </c>
      <c r="E114" s="73">
        <f t="shared" si="21"/>
        <v>0.56392693500000002</v>
      </c>
      <c r="F114" s="98">
        <v>6.5</v>
      </c>
      <c r="G114" s="92"/>
      <c r="H114" s="129"/>
      <c r="I114" s="148"/>
      <c r="J114" s="148"/>
      <c r="K114" s="148"/>
      <c r="L114" s="148"/>
      <c r="M114" s="148"/>
      <c r="N114" s="148"/>
      <c r="O114" s="148"/>
      <c r="P114" s="148"/>
    </row>
    <row r="115" spans="1:16" x14ac:dyDescent="0.3">
      <c r="A115" s="88" t="s">
        <v>191</v>
      </c>
      <c r="B115" s="24">
        <v>9.5</v>
      </c>
      <c r="C115" s="93">
        <v>7</v>
      </c>
      <c r="D115" s="78">
        <f t="shared" si="20"/>
        <v>6.3926940700000001</v>
      </c>
      <c r="E115" s="73">
        <f t="shared" si="21"/>
        <v>0.60730592999999999</v>
      </c>
      <c r="F115" s="98">
        <v>7</v>
      </c>
      <c r="G115" s="92"/>
      <c r="H115" s="129"/>
      <c r="I115" s="148"/>
      <c r="J115" s="148"/>
      <c r="K115" s="148"/>
      <c r="L115" s="148"/>
      <c r="M115" s="148"/>
      <c r="N115" s="148"/>
      <c r="O115" s="148"/>
      <c r="P115" s="148"/>
    </row>
    <row r="116" spans="1:16" x14ac:dyDescent="0.3">
      <c r="A116" s="87" t="s">
        <v>63</v>
      </c>
      <c r="B116" s="24">
        <v>9.5</v>
      </c>
      <c r="C116" s="94">
        <v>1.4</v>
      </c>
      <c r="D116" s="78">
        <f t="shared" si="20"/>
        <v>1.278538814</v>
      </c>
      <c r="E116" s="73">
        <f t="shared" si="21"/>
        <v>0.121461186</v>
      </c>
      <c r="F116" s="102">
        <v>1.4</v>
      </c>
      <c r="G116" s="92"/>
      <c r="H116" s="151"/>
      <c r="I116" s="148"/>
      <c r="J116" s="148"/>
      <c r="K116" s="148"/>
      <c r="L116" s="148"/>
      <c r="M116" s="148"/>
      <c r="N116" s="148"/>
      <c r="O116" s="148"/>
      <c r="P116" s="148"/>
    </row>
    <row r="117" spans="1:16" x14ac:dyDescent="0.3">
      <c r="A117" s="87" t="s">
        <v>228</v>
      </c>
      <c r="B117" s="76">
        <v>22</v>
      </c>
      <c r="C117" s="123">
        <v>0.15</v>
      </c>
      <c r="D117" s="78">
        <f t="shared" si="20"/>
        <v>0.12295081499999999</v>
      </c>
      <c r="E117" s="73">
        <f>C117*$H$3/100</f>
        <v>2.7049184999999996E-2</v>
      </c>
      <c r="F117" s="131">
        <v>0.15</v>
      </c>
      <c r="G117" s="92"/>
      <c r="H117" s="129"/>
      <c r="I117" s="148"/>
      <c r="J117" s="148"/>
      <c r="K117" s="148"/>
      <c r="L117" s="148"/>
      <c r="M117" s="148"/>
      <c r="N117" s="148"/>
      <c r="O117" s="148"/>
      <c r="P117" s="148"/>
    </row>
    <row r="118" spans="1:16" x14ac:dyDescent="0.3">
      <c r="A118" s="121" t="s">
        <v>15</v>
      </c>
      <c r="B118" s="76">
        <v>9.5</v>
      </c>
      <c r="C118" s="123">
        <v>1.1000000000000001</v>
      </c>
      <c r="D118" s="78">
        <f t="shared" si="20"/>
        <v>1.004566211</v>
      </c>
      <c r="E118" s="77">
        <f>C118*$H$2/100</f>
        <v>9.5433789000000005E-2</v>
      </c>
      <c r="F118" s="131">
        <v>1</v>
      </c>
      <c r="G118" s="92"/>
      <c r="H118" s="129"/>
      <c r="I118" s="148"/>
      <c r="J118" s="148"/>
      <c r="K118" s="148"/>
      <c r="L118" s="148"/>
      <c r="M118" s="148"/>
      <c r="N118" s="148"/>
      <c r="O118" s="148"/>
      <c r="P118" s="148"/>
    </row>
    <row r="119" spans="1:16" ht="15.75" x14ac:dyDescent="0.3">
      <c r="A119" s="90" t="s">
        <v>188</v>
      </c>
      <c r="B119" s="79"/>
      <c r="C119" s="94"/>
      <c r="D119" s="78"/>
      <c r="E119" s="73"/>
      <c r="F119" s="102"/>
      <c r="G119" s="92"/>
      <c r="H119" s="129"/>
      <c r="I119" s="148"/>
      <c r="J119" s="148"/>
      <c r="K119" s="148"/>
      <c r="L119" s="148"/>
      <c r="M119" s="148"/>
      <c r="N119" s="148"/>
      <c r="O119" s="148"/>
      <c r="P119" s="148"/>
    </row>
    <row r="120" spans="1:16" x14ac:dyDescent="0.3">
      <c r="A120" s="122" t="s">
        <v>254</v>
      </c>
      <c r="B120" s="63">
        <v>22</v>
      </c>
      <c r="C120" s="93">
        <v>4.7</v>
      </c>
      <c r="D120" s="164">
        <f>C120-E120</f>
        <v>3.8524588700000004</v>
      </c>
      <c r="E120" s="77">
        <f t="shared" ref="E120:E127" si="23">C120*$H$3/100</f>
        <v>0.84754112999999986</v>
      </c>
      <c r="F120" s="130">
        <v>4.5</v>
      </c>
      <c r="G120" s="204"/>
      <c r="H120" s="129"/>
      <c r="I120" s="148"/>
      <c r="J120" s="148"/>
      <c r="K120" s="148"/>
      <c r="L120" s="148"/>
      <c r="M120" s="148"/>
      <c r="N120" s="148"/>
      <c r="O120" s="148"/>
      <c r="P120" s="148"/>
    </row>
    <row r="121" spans="1:16" s="64" customFormat="1" x14ac:dyDescent="0.3">
      <c r="A121" s="88" t="s">
        <v>217</v>
      </c>
      <c r="B121" s="24">
        <v>22</v>
      </c>
      <c r="C121" s="93">
        <v>5.0999999999999996</v>
      </c>
      <c r="D121" s="78">
        <f>C121-E121</f>
        <v>4.1803277100000003</v>
      </c>
      <c r="E121" s="73">
        <f t="shared" si="23"/>
        <v>0.91967228999999984</v>
      </c>
      <c r="F121" s="102">
        <v>4.7</v>
      </c>
      <c r="G121" s="101"/>
      <c r="H121" s="151"/>
      <c r="I121" s="153"/>
      <c r="J121" s="153"/>
      <c r="K121" s="153"/>
      <c r="L121" s="153"/>
      <c r="M121" s="153"/>
      <c r="N121" s="153"/>
      <c r="O121" s="153"/>
      <c r="P121" s="153"/>
    </row>
    <row r="122" spans="1:16" x14ac:dyDescent="0.3">
      <c r="A122" s="88" t="s">
        <v>167</v>
      </c>
      <c r="B122" s="24">
        <v>22</v>
      </c>
      <c r="C122" s="93">
        <v>5.3</v>
      </c>
      <c r="D122" s="78">
        <f t="shared" ref="D122:D126" si="24">C122-E122</f>
        <v>4.3442621299999997</v>
      </c>
      <c r="E122" s="73">
        <f t="shared" si="23"/>
        <v>0.95573786999999999</v>
      </c>
      <c r="F122" s="102">
        <v>4.9000000000000004</v>
      </c>
      <c r="G122" s="92"/>
      <c r="H122" s="151"/>
      <c r="I122" s="148"/>
      <c r="J122" s="148"/>
      <c r="K122" s="148"/>
      <c r="L122" s="148"/>
      <c r="M122" s="148"/>
      <c r="N122" s="148"/>
      <c r="O122" s="148"/>
      <c r="P122" s="148"/>
    </row>
    <row r="123" spans="1:16" x14ac:dyDescent="0.3">
      <c r="A123" s="88" t="s">
        <v>214</v>
      </c>
      <c r="B123" s="24">
        <v>22</v>
      </c>
      <c r="C123" s="93">
        <v>5.4</v>
      </c>
      <c r="D123" s="78">
        <f t="shared" si="24"/>
        <v>4.4262293400000008</v>
      </c>
      <c r="E123" s="73">
        <f t="shared" si="23"/>
        <v>0.97377066000000001</v>
      </c>
      <c r="F123" s="102">
        <v>4.9000000000000004</v>
      </c>
      <c r="G123" s="204"/>
      <c r="H123" s="129"/>
      <c r="I123" s="148"/>
      <c r="J123" s="148"/>
      <c r="K123" s="148"/>
      <c r="L123" s="148"/>
      <c r="M123" s="148"/>
      <c r="N123" s="148"/>
      <c r="O123" s="148"/>
      <c r="P123" s="148"/>
    </row>
    <row r="124" spans="1:16" x14ac:dyDescent="0.3">
      <c r="A124" s="88" t="s">
        <v>215</v>
      </c>
      <c r="B124" s="24">
        <v>22</v>
      </c>
      <c r="C124" s="93">
        <v>5.8</v>
      </c>
      <c r="D124" s="78">
        <f t="shared" si="24"/>
        <v>4.7540981799999997</v>
      </c>
      <c r="E124" s="73">
        <f t="shared" si="23"/>
        <v>1.0459018199999999</v>
      </c>
      <c r="F124" s="102">
        <v>5.4</v>
      </c>
      <c r="G124" s="204"/>
      <c r="H124" s="151"/>
      <c r="I124" s="148"/>
      <c r="J124" s="148"/>
      <c r="K124" s="148"/>
      <c r="L124" s="148"/>
      <c r="M124" s="148"/>
      <c r="N124" s="148"/>
      <c r="O124" s="148"/>
      <c r="P124" s="148"/>
    </row>
    <row r="125" spans="1:16" x14ac:dyDescent="0.3">
      <c r="A125" s="121" t="s">
        <v>216</v>
      </c>
      <c r="B125" s="76">
        <v>22</v>
      </c>
      <c r="C125" s="124">
        <v>5</v>
      </c>
      <c r="D125" s="78">
        <f t="shared" si="24"/>
        <v>4.0983605000000001</v>
      </c>
      <c r="E125" s="73">
        <f t="shared" si="23"/>
        <v>0.90163950000000004</v>
      </c>
      <c r="F125" s="131">
        <v>4.5999999999999996</v>
      </c>
      <c r="G125" s="92"/>
      <c r="H125" s="151"/>
      <c r="I125" s="148"/>
      <c r="J125" s="148"/>
      <c r="K125" s="148"/>
      <c r="L125" s="148"/>
      <c r="M125" s="148"/>
      <c r="N125" s="148"/>
      <c r="O125" s="148"/>
      <c r="P125" s="148"/>
    </row>
    <row r="126" spans="1:16" x14ac:dyDescent="0.3">
      <c r="A126" s="121" t="s">
        <v>212</v>
      </c>
      <c r="B126" s="76">
        <v>22</v>
      </c>
      <c r="C126" s="124">
        <v>5</v>
      </c>
      <c r="D126" s="164">
        <f t="shared" si="24"/>
        <v>4.0983605000000001</v>
      </c>
      <c r="E126" s="77">
        <f t="shared" si="23"/>
        <v>0.90163950000000004</v>
      </c>
      <c r="F126" s="131">
        <v>4.5999999999999996</v>
      </c>
      <c r="G126" s="92"/>
      <c r="H126" s="129"/>
      <c r="I126" s="148"/>
      <c r="J126" s="148"/>
      <c r="K126" s="148"/>
      <c r="L126" s="148"/>
      <c r="M126" s="148"/>
      <c r="N126" s="148"/>
      <c r="O126" s="148"/>
      <c r="P126" s="148"/>
    </row>
    <row r="127" spans="1:16" x14ac:dyDescent="0.3">
      <c r="A127" s="91" t="s">
        <v>213</v>
      </c>
      <c r="B127" s="27">
        <v>22</v>
      </c>
      <c r="C127" s="97">
        <v>5.4</v>
      </c>
      <c r="D127" s="165">
        <f>C127-E127</f>
        <v>4.4262293400000008</v>
      </c>
      <c r="E127" s="74">
        <f t="shared" si="23"/>
        <v>0.97377066000000001</v>
      </c>
      <c r="F127" s="132">
        <v>5</v>
      </c>
      <c r="G127" s="92"/>
      <c r="H127" s="151"/>
      <c r="I127" s="148"/>
      <c r="J127" s="148"/>
      <c r="K127" s="148"/>
      <c r="L127" s="148"/>
      <c r="M127" s="148"/>
      <c r="N127" s="148"/>
      <c r="O127" s="148"/>
      <c r="P127" s="148"/>
    </row>
    <row r="128" spans="1:16" x14ac:dyDescent="0.3">
      <c r="A128" s="92"/>
      <c r="B128" s="13"/>
      <c r="C128" s="59"/>
      <c r="D128" s="60"/>
      <c r="E128" s="75"/>
      <c r="F128" s="13"/>
      <c r="H128" s="151"/>
      <c r="I128" s="148"/>
      <c r="J128" s="148"/>
      <c r="K128" s="148"/>
      <c r="L128" s="148"/>
      <c r="M128" s="148"/>
      <c r="N128" s="148"/>
      <c r="O128" s="148"/>
      <c r="P128" s="148"/>
    </row>
    <row r="129" spans="1:16" x14ac:dyDescent="0.3">
      <c r="A129" s="92"/>
      <c r="C129" s="13"/>
      <c r="D129" s="13"/>
      <c r="E129" s="13"/>
      <c r="H129" s="209"/>
      <c r="I129" s="148"/>
      <c r="J129" s="148"/>
      <c r="K129" s="148"/>
      <c r="L129" s="148"/>
      <c r="M129" s="148"/>
      <c r="N129" s="148"/>
      <c r="O129" s="148"/>
      <c r="P129" s="148"/>
    </row>
    <row r="130" spans="1:16" x14ac:dyDescent="0.3">
      <c r="A130" s="92" t="s">
        <v>271</v>
      </c>
      <c r="H130" s="209"/>
      <c r="I130" s="148"/>
      <c r="J130" s="148"/>
      <c r="K130" s="148"/>
      <c r="L130" s="148"/>
      <c r="M130" s="148"/>
      <c r="N130" s="148"/>
      <c r="O130" s="148"/>
      <c r="P130" s="148"/>
    </row>
    <row r="131" spans="1:16" x14ac:dyDescent="0.3">
      <c r="C131" s="11" t="s">
        <v>67</v>
      </c>
      <c r="H131" s="209"/>
      <c r="I131" s="148"/>
      <c r="J131" s="148"/>
      <c r="K131" s="148"/>
      <c r="L131" s="148"/>
      <c r="M131" s="148"/>
      <c r="N131" s="148"/>
      <c r="O131" s="148"/>
      <c r="P131" s="148"/>
    </row>
    <row r="132" spans="1:16" x14ac:dyDescent="0.3">
      <c r="C132" s="11" t="s">
        <v>117</v>
      </c>
      <c r="H132" s="209"/>
      <c r="I132" s="148"/>
      <c r="J132" s="148"/>
      <c r="K132" s="148"/>
      <c r="L132" s="148"/>
      <c r="M132" s="148"/>
      <c r="N132" s="148"/>
      <c r="O132" s="148"/>
      <c r="P132" s="148"/>
    </row>
    <row r="133" spans="1:16" x14ac:dyDescent="0.3">
      <c r="H133" s="209"/>
      <c r="I133" s="148"/>
      <c r="J133" s="148"/>
      <c r="K133" s="148"/>
      <c r="L133" s="148"/>
      <c r="M133" s="148"/>
      <c r="N133" s="148"/>
      <c r="O133" s="148"/>
      <c r="P133" s="148"/>
    </row>
    <row r="134" spans="1:16" x14ac:dyDescent="0.3">
      <c r="H134" s="209"/>
      <c r="I134" s="148"/>
      <c r="J134" s="148"/>
      <c r="K134" s="148"/>
      <c r="L134" s="148"/>
      <c r="M134" s="148"/>
      <c r="N134" s="148"/>
      <c r="O134" s="148"/>
      <c r="P134" s="148"/>
    </row>
    <row r="135" spans="1:16" x14ac:dyDescent="0.3">
      <c r="H135" s="209"/>
      <c r="I135" s="148"/>
      <c r="J135" s="148"/>
      <c r="K135" s="148"/>
      <c r="L135" s="148"/>
      <c r="M135" s="148"/>
      <c r="N135" s="148"/>
      <c r="O135" s="148"/>
      <c r="P135" s="148"/>
    </row>
    <row r="136" spans="1:16" x14ac:dyDescent="0.3">
      <c r="H136" s="209"/>
      <c r="I136" s="148"/>
      <c r="J136" s="148"/>
      <c r="K136" s="148"/>
      <c r="L136" s="148"/>
      <c r="M136" s="148"/>
      <c r="N136" s="148"/>
      <c r="O136" s="148"/>
      <c r="P136" s="148"/>
    </row>
    <row r="137" spans="1:16" x14ac:dyDescent="0.3">
      <c r="H137" s="209"/>
      <c r="I137" s="148"/>
      <c r="J137" s="148"/>
      <c r="K137" s="148"/>
      <c r="L137" s="148"/>
      <c r="M137" s="148"/>
      <c r="N137" s="148"/>
      <c r="O137" s="148"/>
      <c r="P137" s="148"/>
    </row>
    <row r="138" spans="1:16" ht="60" x14ac:dyDescent="0.3">
      <c r="A138" s="18" t="s">
        <v>145</v>
      </c>
      <c r="B138" s="246"/>
      <c r="C138" s="246"/>
      <c r="D138" s="246"/>
      <c r="H138" s="209"/>
      <c r="I138" s="148"/>
      <c r="J138" s="148"/>
      <c r="K138" s="148"/>
      <c r="L138" s="148"/>
      <c r="M138" s="148"/>
      <c r="N138" s="148"/>
      <c r="O138" s="148"/>
      <c r="P138" s="148"/>
    </row>
    <row r="139" spans="1:16" x14ac:dyDescent="0.3">
      <c r="A139" s="8" t="s">
        <v>51</v>
      </c>
      <c r="H139" s="209"/>
      <c r="I139" s="148"/>
      <c r="J139" s="148"/>
      <c r="K139" s="148"/>
      <c r="L139" s="148"/>
      <c r="M139" s="148"/>
      <c r="N139" s="148"/>
      <c r="O139" s="148"/>
      <c r="P139" s="148"/>
    </row>
    <row r="140" spans="1:16" x14ac:dyDescent="0.3">
      <c r="A140" s="16" t="s">
        <v>146</v>
      </c>
      <c r="H140" s="209"/>
      <c r="I140" s="148"/>
      <c r="J140" s="148"/>
      <c r="K140" s="148"/>
      <c r="L140" s="148"/>
      <c r="M140" s="148"/>
      <c r="N140" s="148"/>
      <c r="O140" s="148"/>
      <c r="P140" s="148"/>
    </row>
    <row r="141" spans="1:16" x14ac:dyDescent="0.3">
      <c r="A141" s="16" t="s">
        <v>112</v>
      </c>
      <c r="H141" s="209"/>
      <c r="I141" s="148"/>
      <c r="J141" s="148"/>
      <c r="K141" s="148"/>
      <c r="L141" s="148"/>
      <c r="M141" s="148"/>
      <c r="N141" s="148"/>
      <c r="O141" s="148"/>
      <c r="P141" s="148"/>
    </row>
    <row r="142" spans="1:16" x14ac:dyDescent="0.3">
      <c r="A142" s="16" t="s">
        <v>113</v>
      </c>
      <c r="H142" s="209"/>
      <c r="I142" s="148"/>
      <c r="J142" s="148"/>
      <c r="K142" s="148"/>
      <c r="L142" s="148"/>
      <c r="M142" s="148"/>
      <c r="N142" s="148"/>
      <c r="O142" s="148"/>
      <c r="P142" s="148"/>
    </row>
    <row r="143" spans="1:16" x14ac:dyDescent="0.3">
      <c r="A143" s="17" t="s">
        <v>114</v>
      </c>
      <c r="B143" s="9"/>
      <c r="C143" s="58" t="s">
        <v>266</v>
      </c>
      <c r="D143" s="9"/>
      <c r="E143" s="9"/>
      <c r="H143" s="209"/>
      <c r="I143" s="148"/>
      <c r="J143" s="148"/>
      <c r="K143" s="148"/>
      <c r="L143" s="148"/>
      <c r="M143" s="148"/>
      <c r="N143" s="148"/>
      <c r="O143" s="148"/>
      <c r="P143" s="148"/>
    </row>
    <row r="144" spans="1:16" x14ac:dyDescent="0.3">
      <c r="A144" s="14"/>
      <c r="B144" s="9"/>
      <c r="C144" s="58"/>
      <c r="D144" s="9"/>
      <c r="E144" s="133"/>
      <c r="H144" s="209"/>
      <c r="I144" s="148"/>
      <c r="J144" s="148"/>
      <c r="K144" s="148"/>
      <c r="L144" s="148"/>
      <c r="M144" s="148"/>
      <c r="N144" s="148"/>
      <c r="O144" s="148"/>
      <c r="P144" s="148"/>
    </row>
    <row r="145" spans="1:16" ht="26.25" x14ac:dyDescent="0.3">
      <c r="A145" s="247" t="s">
        <v>119</v>
      </c>
      <c r="B145" s="247"/>
      <c r="C145" s="247"/>
      <c r="D145" s="247"/>
      <c r="E145" s="247"/>
      <c r="F145" s="80"/>
      <c r="H145" s="209"/>
      <c r="I145" s="148"/>
      <c r="J145" s="148"/>
      <c r="K145" s="148"/>
      <c r="L145" s="148"/>
      <c r="M145" s="148"/>
      <c r="N145" s="148"/>
      <c r="O145" s="148"/>
      <c r="P145" s="148"/>
    </row>
    <row r="146" spans="1:16" ht="26.25" x14ac:dyDescent="0.4">
      <c r="A146" s="20"/>
      <c r="B146" s="21"/>
      <c r="C146" s="21"/>
      <c r="D146" s="21"/>
      <c r="E146" s="21"/>
      <c r="H146" s="209"/>
      <c r="I146" s="148"/>
      <c r="J146" s="148"/>
      <c r="K146" s="148"/>
      <c r="L146" s="148"/>
      <c r="M146" s="148"/>
      <c r="N146" s="148"/>
      <c r="O146" s="148"/>
      <c r="P146" s="148"/>
    </row>
    <row r="147" spans="1:16" x14ac:dyDescent="0.3">
      <c r="A147" s="109" t="s">
        <v>272</v>
      </c>
      <c r="B147" s="109"/>
      <c r="C147" s="109"/>
      <c r="D147" s="205" t="s">
        <v>246</v>
      </c>
      <c r="E147" s="205"/>
      <c r="F147" s="109"/>
      <c r="H147" s="209"/>
      <c r="I147" s="148"/>
      <c r="J147" s="148"/>
      <c r="K147" s="148"/>
      <c r="L147" s="148"/>
      <c r="M147" s="148"/>
      <c r="N147" s="148"/>
      <c r="O147" s="148"/>
      <c r="P147" s="148"/>
    </row>
    <row r="148" spans="1:16" x14ac:dyDescent="0.3">
      <c r="A148" s="15"/>
      <c r="B148" s="9"/>
      <c r="C148" s="9"/>
      <c r="D148" s="9"/>
      <c r="H148" s="209"/>
      <c r="I148" s="148"/>
      <c r="J148" s="148"/>
      <c r="K148" s="148"/>
      <c r="L148" s="148"/>
      <c r="M148" s="148"/>
      <c r="N148" s="148"/>
      <c r="O148" s="148"/>
      <c r="P148" s="148"/>
    </row>
    <row r="149" spans="1:16" x14ac:dyDescent="0.3">
      <c r="A149" s="31"/>
      <c r="B149" s="36"/>
      <c r="C149" s="250" t="s">
        <v>56</v>
      </c>
      <c r="D149" s="251"/>
      <c r="E149" s="251"/>
      <c r="F149" s="134"/>
      <c r="H149" s="209"/>
      <c r="I149" s="148"/>
      <c r="J149" s="148"/>
      <c r="K149" s="148"/>
      <c r="L149" s="148"/>
      <c r="M149" s="148"/>
      <c r="N149" s="148"/>
      <c r="O149" s="148"/>
      <c r="P149" s="148"/>
    </row>
    <row r="150" spans="1:16" s="32" customFormat="1" ht="38.25" x14ac:dyDescent="0.25">
      <c r="A150" s="33" t="s">
        <v>118</v>
      </c>
      <c r="B150" s="41" t="s">
        <v>52</v>
      </c>
      <c r="C150" s="19" t="s">
        <v>53</v>
      </c>
      <c r="D150" s="43" t="s">
        <v>54</v>
      </c>
      <c r="E150" s="37" t="s">
        <v>55</v>
      </c>
      <c r="F150" s="135" t="s">
        <v>219</v>
      </c>
      <c r="H150" s="219"/>
      <c r="I150" s="220"/>
      <c r="J150" s="220"/>
      <c r="K150" s="220"/>
      <c r="L150" s="220"/>
      <c r="M150" s="220"/>
      <c r="N150" s="220"/>
      <c r="O150" s="220"/>
      <c r="P150" s="220"/>
    </row>
    <row r="151" spans="1:16" s="32" customFormat="1" x14ac:dyDescent="0.3">
      <c r="A151" s="104" t="s">
        <v>29</v>
      </c>
      <c r="B151" s="42">
        <v>9.5</v>
      </c>
      <c r="C151" s="107">
        <v>26</v>
      </c>
      <c r="D151" s="44">
        <f t="shared" ref="D151:D182" si="25">C151-E151</f>
        <v>23.744292260000002</v>
      </c>
      <c r="E151" s="38">
        <f t="shared" ref="E151:E163" si="26">C151*$H$2/100</f>
        <v>2.2557077400000001</v>
      </c>
      <c r="F151" s="136">
        <v>26</v>
      </c>
      <c r="H151" s="219"/>
      <c r="I151" s="220"/>
      <c r="J151" s="220"/>
      <c r="K151" s="220"/>
      <c r="L151" s="220"/>
      <c r="M151" s="220"/>
      <c r="N151" s="220"/>
      <c r="O151" s="220"/>
      <c r="P151" s="220"/>
    </row>
    <row r="152" spans="1:16" s="7" customFormat="1" ht="15.75" x14ac:dyDescent="0.3">
      <c r="A152" s="88" t="s">
        <v>36</v>
      </c>
      <c r="B152" s="24">
        <v>9.5</v>
      </c>
      <c r="C152" s="94">
        <v>4</v>
      </c>
      <c r="D152" s="28">
        <f t="shared" si="25"/>
        <v>3.6529680400000002</v>
      </c>
      <c r="E152" s="39">
        <f t="shared" si="26"/>
        <v>0.34703195999999997</v>
      </c>
      <c r="F152" s="136">
        <v>4</v>
      </c>
      <c r="H152" s="221"/>
      <c r="I152" s="222"/>
      <c r="J152" s="222"/>
      <c r="K152" s="222"/>
      <c r="L152" s="222"/>
      <c r="M152" s="222"/>
      <c r="N152" s="222"/>
      <c r="O152" s="222"/>
      <c r="P152" s="222"/>
    </row>
    <row r="153" spans="1:16" s="7" customFormat="1" ht="15.75" x14ac:dyDescent="0.3">
      <c r="A153" s="88" t="s">
        <v>143</v>
      </c>
      <c r="B153" s="24">
        <v>9.5</v>
      </c>
      <c r="C153" s="94">
        <v>23</v>
      </c>
      <c r="D153" s="28">
        <f t="shared" si="25"/>
        <v>21.004566230000002</v>
      </c>
      <c r="E153" s="39">
        <f t="shared" si="26"/>
        <v>1.99543377</v>
      </c>
      <c r="F153" s="136">
        <v>23</v>
      </c>
      <c r="H153" s="221"/>
      <c r="I153" s="222"/>
      <c r="J153" s="222"/>
      <c r="K153" s="222"/>
      <c r="L153" s="222"/>
      <c r="M153" s="222"/>
      <c r="N153" s="222"/>
      <c r="O153" s="222"/>
      <c r="P153" s="222"/>
    </row>
    <row r="154" spans="1:16" s="7" customFormat="1" ht="15.75" x14ac:dyDescent="0.3">
      <c r="A154" s="88" t="s">
        <v>141</v>
      </c>
      <c r="B154" s="24">
        <v>9.5</v>
      </c>
      <c r="C154" s="94">
        <v>5.0999999999999996</v>
      </c>
      <c r="D154" s="28">
        <f t="shared" si="25"/>
        <v>4.6575342509999995</v>
      </c>
      <c r="E154" s="39">
        <f t="shared" si="26"/>
        <v>0.44246574899999991</v>
      </c>
      <c r="F154" s="136">
        <v>5.0999999999999996</v>
      </c>
      <c r="H154" s="221"/>
      <c r="I154" s="222"/>
      <c r="J154" s="222"/>
      <c r="K154" s="222"/>
      <c r="L154" s="222"/>
      <c r="M154" s="222"/>
      <c r="N154" s="222"/>
      <c r="O154" s="222"/>
      <c r="P154" s="222"/>
    </row>
    <row r="155" spans="1:16" s="7" customFormat="1" ht="15.75" x14ac:dyDescent="0.3">
      <c r="A155" s="88" t="s">
        <v>44</v>
      </c>
      <c r="B155" s="24">
        <v>9.5</v>
      </c>
      <c r="C155" s="94">
        <v>6</v>
      </c>
      <c r="D155" s="28">
        <f t="shared" si="25"/>
        <v>5.4794520599999998</v>
      </c>
      <c r="E155" s="39">
        <f t="shared" si="26"/>
        <v>0.52054794000000004</v>
      </c>
      <c r="F155" s="136">
        <v>6</v>
      </c>
      <c r="H155" s="221"/>
      <c r="I155" s="222"/>
      <c r="J155" s="222"/>
      <c r="K155" s="222"/>
      <c r="L155" s="222"/>
      <c r="M155" s="222"/>
      <c r="N155" s="222"/>
      <c r="O155" s="222"/>
      <c r="P155" s="222"/>
    </row>
    <row r="156" spans="1:16" s="7" customFormat="1" ht="15.75" x14ac:dyDescent="0.3">
      <c r="A156" s="88" t="s">
        <v>37</v>
      </c>
      <c r="B156" s="24">
        <v>9.5</v>
      </c>
      <c r="C156" s="94">
        <v>1</v>
      </c>
      <c r="D156" s="28">
        <f t="shared" si="25"/>
        <v>0.91324201000000005</v>
      </c>
      <c r="E156" s="39">
        <f t="shared" si="26"/>
        <v>8.6757989999999993E-2</v>
      </c>
      <c r="F156" s="136">
        <v>1</v>
      </c>
      <c r="H156" s="221"/>
      <c r="I156" s="222"/>
      <c r="J156" s="222"/>
      <c r="K156" s="222"/>
      <c r="L156" s="222"/>
      <c r="M156" s="222"/>
      <c r="N156" s="222"/>
      <c r="O156" s="222"/>
      <c r="P156" s="222"/>
    </row>
    <row r="157" spans="1:16" s="7" customFormat="1" ht="15.75" x14ac:dyDescent="0.3">
      <c r="A157" s="88" t="s">
        <v>45</v>
      </c>
      <c r="B157" s="24">
        <v>9.5</v>
      </c>
      <c r="C157" s="94">
        <v>2.7</v>
      </c>
      <c r="D157" s="28">
        <f t="shared" si="25"/>
        <v>2.4657534270000001</v>
      </c>
      <c r="E157" s="39">
        <f t="shared" si="26"/>
        <v>0.23424657299999999</v>
      </c>
      <c r="F157" s="136">
        <v>2.7</v>
      </c>
      <c r="H157" s="221"/>
      <c r="I157" s="222"/>
      <c r="J157" s="222"/>
      <c r="K157" s="222"/>
      <c r="L157" s="222"/>
      <c r="M157" s="222"/>
      <c r="N157" s="222"/>
      <c r="O157" s="222"/>
      <c r="P157" s="222"/>
    </row>
    <row r="158" spans="1:16" s="7" customFormat="1" ht="15.75" x14ac:dyDescent="0.3">
      <c r="A158" s="88" t="s">
        <v>50</v>
      </c>
      <c r="B158" s="24">
        <v>9.5</v>
      </c>
      <c r="C158" s="94">
        <v>10</v>
      </c>
      <c r="D158" s="28">
        <f t="shared" si="25"/>
        <v>9.1324201000000009</v>
      </c>
      <c r="E158" s="39">
        <f t="shared" si="26"/>
        <v>0.86757989999999996</v>
      </c>
      <c r="F158" s="136">
        <v>10</v>
      </c>
      <c r="H158" s="221"/>
      <c r="I158" s="222"/>
      <c r="J158" s="222"/>
      <c r="K158" s="222"/>
      <c r="L158" s="222"/>
      <c r="M158" s="222"/>
      <c r="N158" s="222"/>
      <c r="O158" s="222"/>
      <c r="P158" s="222"/>
    </row>
    <row r="159" spans="1:16" s="7" customFormat="1" ht="15.75" x14ac:dyDescent="0.3">
      <c r="A159" s="88" t="s">
        <v>34</v>
      </c>
      <c r="B159" s="24">
        <v>9.5</v>
      </c>
      <c r="C159" s="94">
        <v>3.5</v>
      </c>
      <c r="D159" s="28">
        <f>C159-E159</f>
        <v>3.1963470350000001</v>
      </c>
      <c r="E159" s="39">
        <f t="shared" si="26"/>
        <v>0.303652965</v>
      </c>
      <c r="F159" s="136">
        <v>3.5</v>
      </c>
      <c r="H159" s="221"/>
      <c r="I159" s="222"/>
      <c r="J159" s="222"/>
      <c r="K159" s="222"/>
      <c r="L159" s="222"/>
      <c r="M159" s="222"/>
      <c r="N159" s="222"/>
      <c r="O159" s="222"/>
      <c r="P159" s="222"/>
    </row>
    <row r="160" spans="1:16" s="7" customFormat="1" ht="15.75" x14ac:dyDescent="0.3">
      <c r="A160" s="88" t="s">
        <v>33</v>
      </c>
      <c r="B160" s="24">
        <v>9.5</v>
      </c>
      <c r="C160" s="94">
        <v>3</v>
      </c>
      <c r="D160" s="28">
        <f>C160-E160</f>
        <v>2.7397260299999999</v>
      </c>
      <c r="E160" s="39">
        <f t="shared" si="26"/>
        <v>0.26027397000000002</v>
      </c>
      <c r="F160" s="136">
        <v>3</v>
      </c>
      <c r="H160" s="221"/>
      <c r="I160" s="222"/>
      <c r="J160" s="222"/>
      <c r="K160" s="222"/>
      <c r="L160" s="222"/>
      <c r="M160" s="222"/>
      <c r="N160" s="222"/>
      <c r="O160" s="222"/>
      <c r="P160" s="222"/>
    </row>
    <row r="161" spans="1:16" s="7" customFormat="1" ht="15.75" x14ac:dyDescent="0.3">
      <c r="A161" s="88" t="s">
        <v>40</v>
      </c>
      <c r="B161" s="24">
        <v>9.5</v>
      </c>
      <c r="C161" s="94">
        <v>19</v>
      </c>
      <c r="D161" s="28">
        <f>C161-E161</f>
        <v>17.351598190000001</v>
      </c>
      <c r="E161" s="39">
        <f t="shared" si="26"/>
        <v>1.64840181</v>
      </c>
      <c r="F161" s="136">
        <v>19</v>
      </c>
      <c r="H161" s="221"/>
      <c r="I161" s="222"/>
      <c r="J161" s="222"/>
      <c r="K161" s="222"/>
      <c r="L161" s="222"/>
      <c r="M161" s="222"/>
      <c r="N161" s="222"/>
      <c r="O161" s="222"/>
      <c r="P161" s="222"/>
    </row>
    <row r="162" spans="1:16" s="7" customFormat="1" ht="15.75" x14ac:dyDescent="0.3">
      <c r="A162" s="88" t="s">
        <v>206</v>
      </c>
      <c r="B162" s="24">
        <v>9.5</v>
      </c>
      <c r="C162" s="94">
        <v>4</v>
      </c>
      <c r="D162" s="28">
        <f>C162-E162</f>
        <v>3.6529680400000002</v>
      </c>
      <c r="E162" s="39">
        <f t="shared" si="26"/>
        <v>0.34703195999999997</v>
      </c>
      <c r="F162" s="136">
        <v>4</v>
      </c>
      <c r="H162" s="221"/>
      <c r="I162" s="222"/>
      <c r="J162" s="222"/>
      <c r="K162" s="222"/>
      <c r="L162" s="222"/>
      <c r="M162" s="222"/>
      <c r="N162" s="222"/>
      <c r="O162" s="222"/>
      <c r="P162" s="222"/>
    </row>
    <row r="163" spans="1:16" s="7" customFormat="1" ht="15.75" x14ac:dyDescent="0.3">
      <c r="A163" s="88" t="s">
        <v>207</v>
      </c>
      <c r="B163" s="24">
        <v>9.5</v>
      </c>
      <c r="C163" s="94">
        <v>6</v>
      </c>
      <c r="D163" s="28">
        <f>C163-E163</f>
        <v>5.4794520599999998</v>
      </c>
      <c r="E163" s="39">
        <f t="shared" si="26"/>
        <v>0.52054794000000004</v>
      </c>
      <c r="F163" s="136">
        <v>6</v>
      </c>
      <c r="H163" s="221"/>
      <c r="I163" s="222"/>
      <c r="J163" s="222"/>
      <c r="K163" s="222"/>
      <c r="L163" s="222"/>
      <c r="M163" s="222"/>
      <c r="N163" s="222"/>
      <c r="O163" s="222"/>
      <c r="P163" s="222"/>
    </row>
    <row r="164" spans="1:16" s="7" customFormat="1" ht="15.75" x14ac:dyDescent="0.3">
      <c r="A164" s="88" t="s">
        <v>208</v>
      </c>
      <c r="B164" s="24"/>
      <c r="C164" s="94"/>
      <c r="D164" s="28"/>
      <c r="E164" s="39"/>
      <c r="F164" s="136"/>
      <c r="H164" s="221"/>
      <c r="I164" s="222"/>
      <c r="J164" s="222"/>
      <c r="K164" s="222"/>
      <c r="L164" s="222"/>
      <c r="M164" s="222"/>
      <c r="N164" s="222"/>
      <c r="O164" s="222"/>
      <c r="P164" s="222"/>
    </row>
    <row r="165" spans="1:16" s="7" customFormat="1" ht="15.75" x14ac:dyDescent="0.3">
      <c r="A165" s="88" t="s">
        <v>39</v>
      </c>
      <c r="B165" s="24">
        <v>9.5</v>
      </c>
      <c r="C165" s="94">
        <v>12</v>
      </c>
      <c r="D165" s="28">
        <f t="shared" ref="D165:D179" si="27">C165-E165</f>
        <v>10.95890412</v>
      </c>
      <c r="E165" s="39">
        <f t="shared" ref="E165:E182" si="28">C165*$H$2/100</f>
        <v>1.0410958800000001</v>
      </c>
      <c r="F165" s="136">
        <v>12</v>
      </c>
      <c r="H165" s="221"/>
      <c r="I165" s="222"/>
      <c r="J165" s="222"/>
      <c r="K165" s="222"/>
      <c r="L165" s="222"/>
      <c r="M165" s="222"/>
      <c r="N165" s="222"/>
      <c r="O165" s="222"/>
      <c r="P165" s="222"/>
    </row>
    <row r="166" spans="1:16" s="7" customFormat="1" ht="15.75" x14ac:dyDescent="0.3">
      <c r="A166" s="88" t="s">
        <v>38</v>
      </c>
      <c r="B166" s="24">
        <v>9.5</v>
      </c>
      <c r="C166" s="94">
        <v>8</v>
      </c>
      <c r="D166" s="28">
        <f t="shared" si="27"/>
        <v>7.3059360800000004</v>
      </c>
      <c r="E166" s="39">
        <f t="shared" si="28"/>
        <v>0.69406391999999995</v>
      </c>
      <c r="F166" s="136">
        <v>8</v>
      </c>
      <c r="H166" s="221"/>
      <c r="I166" s="222"/>
      <c r="J166" s="222"/>
      <c r="K166" s="222"/>
      <c r="L166" s="222"/>
      <c r="M166" s="222"/>
      <c r="N166" s="222"/>
      <c r="O166" s="222"/>
      <c r="P166" s="222"/>
    </row>
    <row r="167" spans="1:16" s="7" customFormat="1" ht="15.75" x14ac:dyDescent="0.3">
      <c r="A167" s="88" t="s">
        <v>43</v>
      </c>
      <c r="B167" s="24">
        <v>9.5</v>
      </c>
      <c r="C167" s="94">
        <v>3.4</v>
      </c>
      <c r="D167" s="28">
        <f t="shared" si="27"/>
        <v>3.1050228340000001</v>
      </c>
      <c r="E167" s="39">
        <f t="shared" si="28"/>
        <v>0.29497716599999996</v>
      </c>
      <c r="F167" s="136">
        <v>3.4</v>
      </c>
      <c r="H167" s="221"/>
      <c r="I167" s="222"/>
      <c r="J167" s="222"/>
      <c r="K167" s="222"/>
      <c r="L167" s="222"/>
      <c r="M167" s="222"/>
      <c r="N167" s="222"/>
      <c r="O167" s="222"/>
      <c r="P167" s="222"/>
    </row>
    <row r="168" spans="1:16" s="7" customFormat="1" ht="15.75" x14ac:dyDescent="0.3">
      <c r="A168" s="88" t="s">
        <v>42</v>
      </c>
      <c r="B168" s="24">
        <v>9.5</v>
      </c>
      <c r="C168" s="94">
        <v>16</v>
      </c>
      <c r="D168" s="28">
        <f t="shared" si="27"/>
        <v>14.611872160000001</v>
      </c>
      <c r="E168" s="39">
        <f t="shared" si="28"/>
        <v>1.3881278399999999</v>
      </c>
      <c r="F168" s="136">
        <v>16</v>
      </c>
      <c r="H168" s="221"/>
      <c r="I168" s="222"/>
      <c r="J168" s="222"/>
      <c r="K168" s="222"/>
      <c r="L168" s="222"/>
      <c r="M168" s="222"/>
      <c r="N168" s="222"/>
      <c r="O168" s="222"/>
      <c r="P168" s="222"/>
    </row>
    <row r="169" spans="1:16" s="7" customFormat="1" ht="15.75" x14ac:dyDescent="0.3">
      <c r="A169" s="88" t="s">
        <v>48</v>
      </c>
      <c r="B169" s="24">
        <v>9.5</v>
      </c>
      <c r="C169" s="94">
        <v>4</v>
      </c>
      <c r="D169" s="28">
        <f t="shared" si="27"/>
        <v>3.6529680400000002</v>
      </c>
      <c r="E169" s="39">
        <f t="shared" si="28"/>
        <v>0.34703195999999997</v>
      </c>
      <c r="F169" s="136">
        <v>4</v>
      </c>
      <c r="H169" s="221"/>
      <c r="I169" s="222"/>
      <c r="J169" s="222"/>
      <c r="K169" s="222"/>
      <c r="L169" s="222"/>
      <c r="M169" s="222"/>
      <c r="N169" s="222"/>
      <c r="O169" s="222"/>
      <c r="P169" s="222"/>
    </row>
    <row r="170" spans="1:16" s="7" customFormat="1" ht="15.75" x14ac:dyDescent="0.3">
      <c r="A170" s="88" t="s">
        <v>35</v>
      </c>
      <c r="B170" s="24">
        <v>9.5</v>
      </c>
      <c r="C170" s="94">
        <v>25</v>
      </c>
      <c r="D170" s="28">
        <f t="shared" si="27"/>
        <v>22.831050250000001</v>
      </c>
      <c r="E170" s="39">
        <f t="shared" si="28"/>
        <v>2.1689497499999999</v>
      </c>
      <c r="F170" s="136">
        <v>25</v>
      </c>
      <c r="H170" s="221"/>
      <c r="I170" s="222"/>
      <c r="J170" s="222"/>
      <c r="K170" s="222"/>
      <c r="L170" s="222"/>
      <c r="M170" s="222"/>
      <c r="N170" s="222"/>
      <c r="O170" s="222"/>
      <c r="P170" s="222"/>
    </row>
    <row r="171" spans="1:16" s="7" customFormat="1" ht="15.75" x14ac:dyDescent="0.3">
      <c r="A171" s="88" t="s">
        <v>32</v>
      </c>
      <c r="B171" s="24">
        <v>9.5</v>
      </c>
      <c r="C171" s="94">
        <v>12</v>
      </c>
      <c r="D171" s="28">
        <f t="shared" si="27"/>
        <v>10.95890412</v>
      </c>
      <c r="E171" s="39">
        <f t="shared" si="28"/>
        <v>1.0410958800000001</v>
      </c>
      <c r="F171" s="136">
        <v>12</v>
      </c>
      <c r="H171" s="221"/>
      <c r="I171" s="222"/>
      <c r="J171" s="222"/>
      <c r="K171" s="222"/>
      <c r="L171" s="222"/>
      <c r="M171" s="222"/>
      <c r="N171" s="222"/>
      <c r="O171" s="222"/>
      <c r="P171" s="222"/>
    </row>
    <row r="172" spans="1:16" s="7" customFormat="1" ht="15.75" x14ac:dyDescent="0.3">
      <c r="A172" s="88" t="s">
        <v>46</v>
      </c>
      <c r="B172" s="24">
        <v>9.5</v>
      </c>
      <c r="C172" s="94">
        <v>4</v>
      </c>
      <c r="D172" s="28">
        <f t="shared" si="27"/>
        <v>3.6529680400000002</v>
      </c>
      <c r="E172" s="39">
        <f t="shared" si="28"/>
        <v>0.34703195999999997</v>
      </c>
      <c r="F172" s="136">
        <v>4</v>
      </c>
      <c r="H172" s="221"/>
      <c r="I172" s="222"/>
      <c r="J172" s="222"/>
      <c r="K172" s="222"/>
      <c r="L172" s="222"/>
      <c r="M172" s="222"/>
      <c r="N172" s="222"/>
      <c r="O172" s="222"/>
      <c r="P172" s="222"/>
    </row>
    <row r="173" spans="1:16" s="7" customFormat="1" ht="15.75" x14ac:dyDescent="0.3">
      <c r="A173" s="88" t="s">
        <v>47</v>
      </c>
      <c r="B173" s="24">
        <v>9.5</v>
      </c>
      <c r="C173" s="94">
        <v>7</v>
      </c>
      <c r="D173" s="28">
        <f t="shared" si="27"/>
        <v>6.3926940700000001</v>
      </c>
      <c r="E173" s="39">
        <f t="shared" si="28"/>
        <v>0.60730592999999999</v>
      </c>
      <c r="F173" s="136">
        <v>7</v>
      </c>
      <c r="H173" s="221"/>
      <c r="I173" s="222"/>
      <c r="J173" s="222"/>
      <c r="K173" s="222"/>
      <c r="L173" s="222"/>
      <c r="M173" s="222"/>
      <c r="N173" s="222"/>
      <c r="O173" s="222"/>
      <c r="P173" s="222"/>
    </row>
    <row r="174" spans="1:16" s="7" customFormat="1" ht="15.75" x14ac:dyDescent="0.3">
      <c r="A174" s="88" t="s">
        <v>140</v>
      </c>
      <c r="B174" s="24">
        <v>9.5</v>
      </c>
      <c r="C174" s="94">
        <v>6</v>
      </c>
      <c r="D174" s="28">
        <f t="shared" si="27"/>
        <v>5.4794520599999998</v>
      </c>
      <c r="E174" s="39">
        <f t="shared" si="28"/>
        <v>0.52054794000000004</v>
      </c>
      <c r="F174" s="136">
        <v>6</v>
      </c>
      <c r="H174" s="221"/>
      <c r="I174" s="222"/>
      <c r="J174" s="222"/>
      <c r="K174" s="222"/>
      <c r="L174" s="222"/>
      <c r="M174" s="222"/>
      <c r="N174" s="222"/>
      <c r="O174" s="222"/>
      <c r="P174" s="222"/>
    </row>
    <row r="175" spans="1:16" s="7" customFormat="1" ht="15.75" x14ac:dyDescent="0.3">
      <c r="A175" s="88" t="s">
        <v>138</v>
      </c>
      <c r="B175" s="24">
        <v>9.5</v>
      </c>
      <c r="C175" s="94">
        <v>7</v>
      </c>
      <c r="D175" s="28">
        <f t="shared" si="27"/>
        <v>6.3926940700000001</v>
      </c>
      <c r="E175" s="39">
        <f t="shared" si="28"/>
        <v>0.60730592999999999</v>
      </c>
      <c r="F175" s="136">
        <v>7</v>
      </c>
      <c r="H175" s="221"/>
      <c r="I175" s="222"/>
      <c r="J175" s="222"/>
      <c r="K175" s="222"/>
      <c r="L175" s="222"/>
      <c r="M175" s="222"/>
      <c r="N175" s="222"/>
      <c r="O175" s="222"/>
      <c r="P175" s="222"/>
    </row>
    <row r="176" spans="1:16" s="7" customFormat="1" ht="15.75" x14ac:dyDescent="0.3">
      <c r="A176" s="88" t="s">
        <v>139</v>
      </c>
      <c r="B176" s="24">
        <v>9.5</v>
      </c>
      <c r="C176" s="94">
        <v>10</v>
      </c>
      <c r="D176" s="71">
        <f t="shared" si="27"/>
        <v>9.1324201000000009</v>
      </c>
      <c r="E176" s="39">
        <f t="shared" si="28"/>
        <v>0.86757989999999996</v>
      </c>
      <c r="F176" s="136">
        <v>10</v>
      </c>
      <c r="H176" s="221"/>
      <c r="I176" s="222"/>
      <c r="J176" s="222"/>
      <c r="K176" s="222"/>
      <c r="L176" s="222"/>
      <c r="M176" s="222"/>
      <c r="N176" s="222"/>
      <c r="O176" s="222"/>
      <c r="P176" s="222"/>
    </row>
    <row r="177" spans="1:16" s="7" customFormat="1" ht="15.75" x14ac:dyDescent="0.3">
      <c r="A177" s="88" t="s">
        <v>30</v>
      </c>
      <c r="B177" s="24">
        <v>9.5</v>
      </c>
      <c r="C177" s="94">
        <v>25</v>
      </c>
      <c r="D177" s="78">
        <f t="shared" si="27"/>
        <v>22.831050250000001</v>
      </c>
      <c r="E177" s="70">
        <f t="shared" si="28"/>
        <v>2.1689497499999999</v>
      </c>
      <c r="F177" s="136">
        <v>25</v>
      </c>
      <c r="H177" s="221"/>
      <c r="I177" s="222"/>
      <c r="J177" s="222"/>
      <c r="K177" s="222"/>
      <c r="L177" s="222"/>
      <c r="M177" s="222"/>
      <c r="N177" s="222"/>
      <c r="O177" s="222"/>
      <c r="P177" s="222"/>
    </row>
    <row r="178" spans="1:16" s="7" customFormat="1" ht="15.75" x14ac:dyDescent="0.3">
      <c r="A178" s="88" t="s">
        <v>31</v>
      </c>
      <c r="B178" s="24">
        <v>9.5</v>
      </c>
      <c r="C178" s="94">
        <v>28</v>
      </c>
      <c r="D178" s="28">
        <f t="shared" si="27"/>
        <v>25.57077628</v>
      </c>
      <c r="E178" s="39">
        <f t="shared" si="28"/>
        <v>2.42922372</v>
      </c>
      <c r="F178" s="136">
        <v>28</v>
      </c>
      <c r="H178" s="221"/>
      <c r="I178" s="222"/>
      <c r="J178" s="222"/>
      <c r="K178" s="222"/>
      <c r="L178" s="222"/>
      <c r="M178" s="222"/>
      <c r="N178" s="222"/>
      <c r="O178" s="222"/>
      <c r="P178" s="222"/>
    </row>
    <row r="179" spans="1:16" s="7" customFormat="1" ht="15.75" x14ac:dyDescent="0.3">
      <c r="A179" s="88" t="s">
        <v>41</v>
      </c>
      <c r="B179" s="24">
        <v>9.5</v>
      </c>
      <c r="C179" s="94">
        <v>5</v>
      </c>
      <c r="D179" s="28">
        <f t="shared" si="27"/>
        <v>4.5662100500000005</v>
      </c>
      <c r="E179" s="39">
        <f t="shared" si="28"/>
        <v>0.43378994999999998</v>
      </c>
      <c r="F179" s="136">
        <v>5</v>
      </c>
      <c r="H179" s="221"/>
      <c r="I179" s="222"/>
      <c r="J179" s="222"/>
      <c r="K179" s="222"/>
      <c r="L179" s="222"/>
      <c r="M179" s="222"/>
      <c r="N179" s="222"/>
      <c r="O179" s="222"/>
      <c r="P179" s="222"/>
    </row>
    <row r="180" spans="1:16" s="7" customFormat="1" ht="15.75" x14ac:dyDescent="0.3">
      <c r="A180" s="88" t="s">
        <v>49</v>
      </c>
      <c r="B180" s="24">
        <v>9.5</v>
      </c>
      <c r="C180" s="94">
        <v>2</v>
      </c>
      <c r="D180" s="28">
        <f t="shared" si="25"/>
        <v>1.8264840200000001</v>
      </c>
      <c r="E180" s="39">
        <f t="shared" si="28"/>
        <v>0.17351597999999999</v>
      </c>
      <c r="F180" s="136">
        <v>2</v>
      </c>
      <c r="H180" s="221"/>
      <c r="I180" s="222"/>
      <c r="J180" s="222"/>
      <c r="K180" s="222"/>
      <c r="L180" s="222"/>
      <c r="M180" s="222"/>
      <c r="N180" s="222"/>
      <c r="O180" s="222"/>
      <c r="P180" s="222"/>
    </row>
    <row r="181" spans="1:16" s="7" customFormat="1" ht="15.75" x14ac:dyDescent="0.3">
      <c r="A181" s="88" t="s">
        <v>27</v>
      </c>
      <c r="B181" s="24">
        <v>9.5</v>
      </c>
      <c r="C181" s="94">
        <v>16</v>
      </c>
      <c r="D181" s="28">
        <f t="shared" si="25"/>
        <v>14.611872160000001</v>
      </c>
      <c r="E181" s="39">
        <f t="shared" si="28"/>
        <v>1.3881278399999999</v>
      </c>
      <c r="F181" s="136">
        <v>16</v>
      </c>
      <c r="H181" s="221"/>
      <c r="I181" s="222"/>
      <c r="J181" s="222"/>
      <c r="K181" s="222"/>
      <c r="L181" s="222"/>
      <c r="M181" s="222"/>
      <c r="N181" s="222"/>
      <c r="O181" s="222"/>
      <c r="P181" s="222"/>
    </row>
    <row r="182" spans="1:16" s="7" customFormat="1" ht="15.75" x14ac:dyDescent="0.3">
      <c r="A182" s="91" t="s">
        <v>28</v>
      </c>
      <c r="B182" s="27">
        <v>9.5</v>
      </c>
      <c r="C182" s="108">
        <v>13</v>
      </c>
      <c r="D182" s="29">
        <f t="shared" si="25"/>
        <v>11.872146130000001</v>
      </c>
      <c r="E182" s="40">
        <f t="shared" si="28"/>
        <v>1.12785387</v>
      </c>
      <c r="F182" s="137">
        <v>13</v>
      </c>
      <c r="H182" s="221"/>
      <c r="I182" s="222"/>
      <c r="J182" s="222"/>
      <c r="K182" s="222"/>
      <c r="L182" s="222"/>
      <c r="M182" s="222"/>
      <c r="N182" s="222"/>
      <c r="O182" s="222"/>
      <c r="P182" s="222"/>
    </row>
    <row r="183" spans="1:16" s="7" customFormat="1" ht="15.75" x14ac:dyDescent="0.3">
      <c r="A183" s="8"/>
      <c r="B183" s="8"/>
      <c r="C183" s="13"/>
      <c r="D183" s="13"/>
      <c r="E183" s="13"/>
      <c r="H183" s="221"/>
      <c r="I183" s="222"/>
      <c r="J183" s="222"/>
      <c r="K183" s="222"/>
      <c r="L183" s="222"/>
      <c r="M183" s="222"/>
      <c r="N183" s="222"/>
      <c r="O183" s="222"/>
      <c r="P183" s="222"/>
    </row>
    <row r="184" spans="1:16" s="7" customFormat="1" ht="15.75" x14ac:dyDescent="0.3">
      <c r="A184" s="105" t="s">
        <v>102</v>
      </c>
      <c r="B184" s="8"/>
      <c r="C184" s="13"/>
      <c r="D184" s="13"/>
      <c r="E184" s="13"/>
      <c r="H184" s="221"/>
      <c r="I184" s="222"/>
      <c r="J184" s="222"/>
      <c r="K184" s="222"/>
      <c r="L184" s="222"/>
      <c r="M184" s="222"/>
      <c r="N184" s="222"/>
      <c r="O184" s="222"/>
      <c r="P184" s="222"/>
    </row>
    <row r="185" spans="1:16" s="7" customFormat="1" ht="15.75" x14ac:dyDescent="0.3">
      <c r="A185" s="106" t="s">
        <v>130</v>
      </c>
      <c r="B185" s="8"/>
      <c r="C185" s="13"/>
      <c r="D185" s="13"/>
      <c r="E185" s="13"/>
      <c r="H185" s="221"/>
      <c r="I185" s="222"/>
      <c r="J185" s="222"/>
      <c r="K185" s="222"/>
      <c r="L185" s="222"/>
      <c r="M185" s="222"/>
      <c r="N185" s="222"/>
      <c r="O185" s="222"/>
      <c r="P185" s="222"/>
    </row>
    <row r="186" spans="1:16" s="7" customFormat="1" ht="15.75" x14ac:dyDescent="0.3">
      <c r="A186" s="106" t="s">
        <v>131</v>
      </c>
      <c r="B186" s="8"/>
      <c r="C186" s="13"/>
      <c r="D186" s="13"/>
      <c r="E186" s="13"/>
      <c r="H186" s="221"/>
      <c r="I186" s="222"/>
      <c r="J186" s="222"/>
      <c r="K186" s="222"/>
      <c r="L186" s="222"/>
      <c r="M186" s="222"/>
      <c r="N186" s="222"/>
      <c r="O186" s="222"/>
      <c r="P186" s="222"/>
    </row>
    <row r="187" spans="1:16" s="7" customFormat="1" ht="15.75" x14ac:dyDescent="0.3">
      <c r="A187" s="106"/>
      <c r="B187" s="13"/>
      <c r="C187" s="59"/>
      <c r="D187" s="60"/>
      <c r="E187" s="13"/>
      <c r="H187" s="221"/>
      <c r="I187" s="222"/>
      <c r="J187" s="222"/>
      <c r="K187" s="222"/>
      <c r="L187" s="222"/>
      <c r="M187" s="222"/>
      <c r="N187" s="222"/>
      <c r="O187" s="222"/>
      <c r="P187" s="222"/>
    </row>
    <row r="188" spans="1:16" s="7" customFormat="1" ht="15.75" x14ac:dyDescent="0.3">
      <c r="A188" s="92"/>
      <c r="B188" s="8"/>
      <c r="C188" s="13"/>
      <c r="D188" s="13"/>
      <c r="E188" s="8"/>
      <c r="H188" s="221"/>
      <c r="I188" s="222"/>
      <c r="J188" s="222"/>
      <c r="K188" s="222"/>
      <c r="L188" s="222"/>
      <c r="M188" s="222"/>
      <c r="N188" s="222"/>
      <c r="O188" s="222"/>
      <c r="P188" s="222"/>
    </row>
    <row r="189" spans="1:16" s="7" customFormat="1" ht="15.75" x14ac:dyDescent="0.3">
      <c r="A189" s="92"/>
      <c r="B189" s="8"/>
      <c r="C189" s="8"/>
      <c r="D189" s="8"/>
      <c r="E189" s="8"/>
      <c r="H189"/>
    </row>
    <row r="190" spans="1:16" s="7" customFormat="1" ht="15.75" x14ac:dyDescent="0.3">
      <c r="A190" s="92" t="s">
        <v>271</v>
      </c>
      <c r="B190" s="8"/>
      <c r="C190" s="11" t="s">
        <v>67</v>
      </c>
      <c r="D190" s="8"/>
      <c r="E190" s="8"/>
      <c r="H190"/>
    </row>
    <row r="191" spans="1:16" s="7" customFormat="1" ht="15.75" x14ac:dyDescent="0.3">
      <c r="A191" s="8"/>
      <c r="B191" s="8"/>
      <c r="C191" s="11" t="s">
        <v>117</v>
      </c>
      <c r="D191" s="8"/>
      <c r="E191" s="8"/>
      <c r="F191" s="8"/>
      <c r="H191"/>
    </row>
    <row r="199" spans="1:7" ht="60" x14ac:dyDescent="0.3">
      <c r="A199" s="18" t="s">
        <v>145</v>
      </c>
      <c r="B199" s="246"/>
      <c r="C199" s="246"/>
      <c r="D199" s="246"/>
    </row>
    <row r="200" spans="1:7" x14ac:dyDescent="0.3">
      <c r="A200" s="8" t="s">
        <v>51</v>
      </c>
    </row>
    <row r="201" spans="1:7" x14ac:dyDescent="0.3">
      <c r="A201" s="16" t="s">
        <v>111</v>
      </c>
    </row>
    <row r="202" spans="1:7" x14ac:dyDescent="0.3">
      <c r="A202" s="16" t="s">
        <v>112</v>
      </c>
    </row>
    <row r="203" spans="1:7" x14ac:dyDescent="0.3">
      <c r="A203" s="16" t="s">
        <v>113</v>
      </c>
    </row>
    <row r="204" spans="1:7" x14ac:dyDescent="0.3">
      <c r="A204" s="17" t="s">
        <v>114</v>
      </c>
      <c r="B204" s="9"/>
      <c r="C204" s="58"/>
      <c r="D204" s="9"/>
      <c r="E204" s="9"/>
    </row>
    <row r="205" spans="1:7" x14ac:dyDescent="0.3">
      <c r="A205" s="14"/>
      <c r="B205" s="9"/>
      <c r="C205" s="58"/>
      <c r="D205" s="9"/>
      <c r="E205" s="133"/>
      <c r="G205" s="8">
        <v>1.1499999999999999</v>
      </c>
    </row>
    <row r="206" spans="1:7" ht="26.25" x14ac:dyDescent="0.4">
      <c r="A206" s="247" t="s">
        <v>120</v>
      </c>
      <c r="B206" s="248"/>
      <c r="C206" s="248"/>
      <c r="D206" s="248"/>
      <c r="E206" s="248"/>
    </row>
    <row r="207" spans="1:7" ht="26.25" x14ac:dyDescent="0.4">
      <c r="A207" s="20"/>
      <c r="B207" s="21"/>
      <c r="C207" s="21"/>
      <c r="D207" s="21"/>
      <c r="E207" s="21"/>
    </row>
    <row r="208" spans="1:7" x14ac:dyDescent="0.3">
      <c r="A208" s="109" t="s">
        <v>273</v>
      </c>
      <c r="B208" s="109"/>
      <c r="C208" s="109"/>
      <c r="D208" s="205" t="s">
        <v>246</v>
      </c>
      <c r="E208" s="205"/>
      <c r="F208" s="109"/>
    </row>
    <row r="209" spans="1:7" x14ac:dyDescent="0.3">
      <c r="A209" s="15"/>
      <c r="B209" s="9"/>
      <c r="C209" s="9"/>
      <c r="D209" s="9"/>
    </row>
    <row r="210" spans="1:7" x14ac:dyDescent="0.3">
      <c r="A210" s="31"/>
      <c r="B210" s="36"/>
      <c r="C210" s="249" t="s">
        <v>56</v>
      </c>
      <c r="D210" s="249"/>
      <c r="E210" s="249"/>
      <c r="F210" s="138"/>
    </row>
    <row r="211" spans="1:7" ht="39" x14ac:dyDescent="0.3">
      <c r="A211" s="33" t="s">
        <v>121</v>
      </c>
      <c r="B211" s="41" t="s">
        <v>52</v>
      </c>
      <c r="C211" s="19" t="s">
        <v>53</v>
      </c>
      <c r="D211" s="43" t="s">
        <v>54</v>
      </c>
      <c r="E211" s="37" t="s">
        <v>55</v>
      </c>
      <c r="F211" s="139" t="s">
        <v>219</v>
      </c>
      <c r="G211" s="140"/>
    </row>
    <row r="212" spans="1:7" ht="15.75" x14ac:dyDescent="0.3">
      <c r="A212" s="110" t="s">
        <v>166</v>
      </c>
      <c r="B212" s="61">
        <v>22</v>
      </c>
      <c r="C212" s="142">
        <v>8.5</v>
      </c>
      <c r="D212" s="62">
        <f t="shared" ref="D212:D252" si="29">C212-E212</f>
        <v>6.9672128500000001</v>
      </c>
      <c r="E212" s="62">
        <f t="shared" ref="E212:E252" si="30">C212*$H$3/100</f>
        <v>1.5327871499999999</v>
      </c>
      <c r="F212" s="141">
        <v>8.5</v>
      </c>
    </row>
    <row r="213" spans="1:7" ht="15.75" x14ac:dyDescent="0.3">
      <c r="A213" s="110" t="s">
        <v>147</v>
      </c>
      <c r="B213" s="61">
        <v>22</v>
      </c>
      <c r="C213" s="142">
        <v>1.2</v>
      </c>
      <c r="D213" s="62">
        <f t="shared" si="29"/>
        <v>0.98360651999999993</v>
      </c>
      <c r="E213" s="62">
        <f t="shared" si="30"/>
        <v>0.21639347999999997</v>
      </c>
      <c r="F213" s="141">
        <v>1.2</v>
      </c>
    </row>
    <row r="214" spans="1:7" ht="15.75" x14ac:dyDescent="0.3">
      <c r="A214" s="111" t="s">
        <v>84</v>
      </c>
      <c r="B214" s="61">
        <v>22</v>
      </c>
      <c r="C214" s="142">
        <v>0.6</v>
      </c>
      <c r="D214" s="62">
        <f t="shared" si="29"/>
        <v>0.49180325999999996</v>
      </c>
      <c r="E214" s="62">
        <f t="shared" si="30"/>
        <v>0.10819673999999999</v>
      </c>
      <c r="F214" s="141">
        <v>0.6</v>
      </c>
    </row>
    <row r="215" spans="1:7" ht="15.75" x14ac:dyDescent="0.3">
      <c r="A215" s="111" t="s">
        <v>85</v>
      </c>
      <c r="B215" s="61">
        <v>22</v>
      </c>
      <c r="C215" s="142">
        <v>0.5</v>
      </c>
      <c r="D215" s="62">
        <f t="shared" si="29"/>
        <v>0.40983605000000001</v>
      </c>
      <c r="E215" s="62">
        <f t="shared" si="30"/>
        <v>9.0163949999999993E-2</v>
      </c>
      <c r="F215" s="141">
        <v>0.5</v>
      </c>
    </row>
    <row r="216" spans="1:7" ht="15.75" x14ac:dyDescent="0.3">
      <c r="A216" s="110" t="s">
        <v>148</v>
      </c>
      <c r="B216" s="61">
        <v>22</v>
      </c>
      <c r="C216" s="142">
        <v>4.75</v>
      </c>
      <c r="D216" s="62">
        <f t="shared" si="29"/>
        <v>3.8934424750000001</v>
      </c>
      <c r="E216" s="62">
        <f t="shared" si="30"/>
        <v>0.85655752499999993</v>
      </c>
      <c r="F216" s="141">
        <v>4.75</v>
      </c>
    </row>
    <row r="217" spans="1:7" ht="15.75" x14ac:dyDescent="0.3">
      <c r="A217" s="110" t="s">
        <v>149</v>
      </c>
      <c r="B217" s="61">
        <v>22</v>
      </c>
      <c r="C217" s="142">
        <v>4.75</v>
      </c>
      <c r="D217" s="62">
        <f t="shared" si="29"/>
        <v>3.8934424750000001</v>
      </c>
      <c r="E217" s="62">
        <f t="shared" si="30"/>
        <v>0.85655752499999993</v>
      </c>
      <c r="F217" s="141">
        <v>4.75</v>
      </c>
    </row>
    <row r="218" spans="1:7" ht="15.75" x14ac:dyDescent="0.3">
      <c r="A218" s="110" t="s">
        <v>150</v>
      </c>
      <c r="B218" s="61">
        <v>22</v>
      </c>
      <c r="C218" s="142">
        <v>1.2</v>
      </c>
      <c r="D218" s="62">
        <f t="shared" si="29"/>
        <v>0.98360651999999993</v>
      </c>
      <c r="E218" s="62">
        <f t="shared" si="30"/>
        <v>0.21639347999999997</v>
      </c>
      <c r="F218" s="141">
        <v>1.2</v>
      </c>
    </row>
    <row r="219" spans="1:7" ht="15.75" x14ac:dyDescent="0.3">
      <c r="A219" s="111" t="s">
        <v>86</v>
      </c>
      <c r="B219" s="61">
        <v>22</v>
      </c>
      <c r="C219" s="142">
        <v>1.1000000000000001</v>
      </c>
      <c r="D219" s="62">
        <f t="shared" si="29"/>
        <v>0.90163931000000008</v>
      </c>
      <c r="E219" s="62">
        <f t="shared" si="30"/>
        <v>0.19836068999999998</v>
      </c>
      <c r="F219" s="141">
        <v>1.1000000000000001</v>
      </c>
    </row>
    <row r="220" spans="1:7" ht="15.75" x14ac:dyDescent="0.3">
      <c r="A220" s="111" t="s">
        <v>152</v>
      </c>
      <c r="B220" s="61">
        <v>22</v>
      </c>
      <c r="C220" s="142">
        <v>1.2</v>
      </c>
      <c r="D220" s="62">
        <f t="shared" si="29"/>
        <v>0.98360651999999993</v>
      </c>
      <c r="E220" s="62">
        <f t="shared" si="30"/>
        <v>0.21639347999999997</v>
      </c>
      <c r="F220" s="141">
        <v>1.2</v>
      </c>
    </row>
    <row r="221" spans="1:7" ht="15.75" x14ac:dyDescent="0.3">
      <c r="A221" s="110" t="s">
        <v>151</v>
      </c>
      <c r="B221" s="61">
        <v>22</v>
      </c>
      <c r="C221" s="142">
        <v>3.1</v>
      </c>
      <c r="D221" s="62">
        <f t="shared" si="29"/>
        <v>2.5409835100000002</v>
      </c>
      <c r="E221" s="62">
        <f t="shared" si="30"/>
        <v>0.55901648999999998</v>
      </c>
      <c r="F221" s="141">
        <v>3.1</v>
      </c>
    </row>
    <row r="222" spans="1:7" ht="15.75" x14ac:dyDescent="0.3">
      <c r="A222" s="110" t="s">
        <v>153</v>
      </c>
      <c r="B222" s="61">
        <v>22</v>
      </c>
      <c r="C222" s="142">
        <v>1.8</v>
      </c>
      <c r="D222" s="62">
        <f t="shared" si="29"/>
        <v>1.4754097800000001</v>
      </c>
      <c r="E222" s="62">
        <f t="shared" si="30"/>
        <v>0.32459021999999998</v>
      </c>
      <c r="F222" s="141">
        <v>1.8</v>
      </c>
    </row>
    <row r="223" spans="1:7" ht="15.75" x14ac:dyDescent="0.3">
      <c r="A223" s="111" t="s">
        <v>125</v>
      </c>
      <c r="B223" s="61">
        <v>22</v>
      </c>
      <c r="C223" s="142">
        <v>0.35</v>
      </c>
      <c r="D223" s="62">
        <f t="shared" si="29"/>
        <v>0.28688523499999996</v>
      </c>
      <c r="E223" s="62">
        <f t="shared" si="30"/>
        <v>6.3114764999999989E-2</v>
      </c>
      <c r="F223" s="141">
        <v>0.35</v>
      </c>
    </row>
    <row r="224" spans="1:7" ht="15.75" x14ac:dyDescent="0.3">
      <c r="A224" s="110" t="s">
        <v>158</v>
      </c>
      <c r="B224" s="61">
        <v>22</v>
      </c>
      <c r="C224" s="142">
        <v>3.55</v>
      </c>
      <c r="D224" s="62">
        <f t="shared" si="29"/>
        <v>2.9098359550000001</v>
      </c>
      <c r="E224" s="62">
        <f t="shared" si="30"/>
        <v>0.6401640449999999</v>
      </c>
      <c r="F224" s="141">
        <v>3.55</v>
      </c>
    </row>
    <row r="225" spans="1:6" ht="15.75" x14ac:dyDescent="0.3">
      <c r="A225" s="110" t="s">
        <v>154</v>
      </c>
      <c r="B225" s="61">
        <v>22</v>
      </c>
      <c r="C225" s="142">
        <v>8.9</v>
      </c>
      <c r="D225" s="62">
        <f t="shared" si="29"/>
        <v>7.29508169</v>
      </c>
      <c r="E225" s="62">
        <f t="shared" si="30"/>
        <v>1.60491831</v>
      </c>
      <c r="F225" s="141">
        <v>8.9</v>
      </c>
    </row>
    <row r="226" spans="1:6" ht="15.75" x14ac:dyDescent="0.3">
      <c r="A226" s="111" t="s">
        <v>126</v>
      </c>
      <c r="B226" s="61">
        <v>22</v>
      </c>
      <c r="C226" s="142">
        <v>2.4</v>
      </c>
      <c r="D226" s="62">
        <f t="shared" si="29"/>
        <v>1.9672130399999999</v>
      </c>
      <c r="E226" s="62">
        <f t="shared" si="30"/>
        <v>0.43278695999999994</v>
      </c>
      <c r="F226" s="141">
        <v>2.4</v>
      </c>
    </row>
    <row r="227" spans="1:6" ht="15.75" x14ac:dyDescent="0.3">
      <c r="A227" s="111" t="s">
        <v>129</v>
      </c>
      <c r="B227" s="61">
        <v>22</v>
      </c>
      <c r="C227" s="142">
        <v>0.7</v>
      </c>
      <c r="D227" s="62">
        <f t="shared" si="29"/>
        <v>0.57377046999999992</v>
      </c>
      <c r="E227" s="62">
        <f t="shared" si="30"/>
        <v>0.12622952999999998</v>
      </c>
      <c r="F227" s="141">
        <v>0.7</v>
      </c>
    </row>
    <row r="228" spans="1:6" ht="15.75" x14ac:dyDescent="0.3">
      <c r="A228" s="111" t="s">
        <v>87</v>
      </c>
      <c r="B228" s="61">
        <v>22</v>
      </c>
      <c r="C228" s="142">
        <v>0.7</v>
      </c>
      <c r="D228" s="62">
        <f t="shared" si="29"/>
        <v>0.57377046999999992</v>
      </c>
      <c r="E228" s="62">
        <f t="shared" si="30"/>
        <v>0.12622952999999998</v>
      </c>
      <c r="F228" s="141">
        <v>0.7</v>
      </c>
    </row>
    <row r="229" spans="1:6" ht="15.75" x14ac:dyDescent="0.3">
      <c r="A229" s="110" t="s">
        <v>155</v>
      </c>
      <c r="B229" s="61">
        <v>22</v>
      </c>
      <c r="C229" s="142">
        <v>3.1</v>
      </c>
      <c r="D229" s="62">
        <f t="shared" si="29"/>
        <v>2.5409835100000002</v>
      </c>
      <c r="E229" s="62">
        <f t="shared" si="30"/>
        <v>0.55901648999999998</v>
      </c>
      <c r="F229" s="141">
        <v>3.1</v>
      </c>
    </row>
    <row r="230" spans="1:6" ht="15.75" x14ac:dyDescent="0.3">
      <c r="A230" s="111" t="s">
        <v>94</v>
      </c>
      <c r="B230" s="61">
        <v>22</v>
      </c>
      <c r="C230" s="142">
        <v>0.2</v>
      </c>
      <c r="D230" s="62">
        <f t="shared" si="29"/>
        <v>0.16393442000000003</v>
      </c>
      <c r="E230" s="62">
        <f t="shared" si="30"/>
        <v>3.606558E-2</v>
      </c>
      <c r="F230" s="141">
        <v>0.2</v>
      </c>
    </row>
    <row r="231" spans="1:6" ht="15.75" x14ac:dyDescent="0.3">
      <c r="A231" s="111" t="s">
        <v>96</v>
      </c>
      <c r="B231" s="61">
        <v>22</v>
      </c>
      <c r="C231" s="142">
        <v>6.5</v>
      </c>
      <c r="D231" s="62">
        <f t="shared" si="29"/>
        <v>5.3278686500000001</v>
      </c>
      <c r="E231" s="62">
        <f t="shared" si="30"/>
        <v>1.1721313499999999</v>
      </c>
      <c r="F231" s="141">
        <v>6.5</v>
      </c>
    </row>
    <row r="232" spans="1:6" ht="15.75" x14ac:dyDescent="0.3">
      <c r="A232" s="110" t="s">
        <v>168</v>
      </c>
      <c r="B232" s="61">
        <v>22</v>
      </c>
      <c r="C232" s="142">
        <v>6.5</v>
      </c>
      <c r="D232" s="62">
        <f t="shared" si="29"/>
        <v>5.3278686500000001</v>
      </c>
      <c r="E232" s="62">
        <f t="shared" si="30"/>
        <v>1.1721313499999999</v>
      </c>
      <c r="F232" s="141">
        <v>6.5</v>
      </c>
    </row>
    <row r="233" spans="1:6" ht="15.75" x14ac:dyDescent="0.3">
      <c r="A233" s="110" t="s">
        <v>157</v>
      </c>
      <c r="B233" s="61">
        <v>22</v>
      </c>
      <c r="C233" s="142">
        <v>2.4</v>
      </c>
      <c r="D233" s="62">
        <f t="shared" si="29"/>
        <v>1.9672130399999999</v>
      </c>
      <c r="E233" s="62">
        <f t="shared" si="30"/>
        <v>0.43278695999999994</v>
      </c>
      <c r="F233" s="141">
        <v>2.4</v>
      </c>
    </row>
    <row r="234" spans="1:6" ht="15.75" x14ac:dyDescent="0.3">
      <c r="A234" s="111" t="s">
        <v>127</v>
      </c>
      <c r="B234" s="61">
        <v>22</v>
      </c>
      <c r="C234" s="142">
        <v>1.25</v>
      </c>
      <c r="D234" s="62">
        <f t="shared" si="29"/>
        <v>1.024590125</v>
      </c>
      <c r="E234" s="62">
        <f t="shared" si="30"/>
        <v>0.22540987500000001</v>
      </c>
      <c r="F234" s="141">
        <v>1.25</v>
      </c>
    </row>
    <row r="235" spans="1:6" ht="15.75" x14ac:dyDescent="0.3">
      <c r="A235" s="111" t="s">
        <v>93</v>
      </c>
      <c r="B235" s="61">
        <v>22</v>
      </c>
      <c r="C235" s="142">
        <v>1.55</v>
      </c>
      <c r="D235" s="62">
        <f t="shared" si="29"/>
        <v>1.2704917550000001</v>
      </c>
      <c r="E235" s="62">
        <f t="shared" si="30"/>
        <v>0.27950824499999999</v>
      </c>
      <c r="F235" s="141">
        <v>1.55</v>
      </c>
    </row>
    <row r="236" spans="1:6" ht="15.75" x14ac:dyDescent="0.3">
      <c r="A236" s="110" t="s">
        <v>156</v>
      </c>
      <c r="B236" s="61">
        <v>22</v>
      </c>
      <c r="C236" s="142">
        <v>6.5</v>
      </c>
      <c r="D236" s="62">
        <f t="shared" si="29"/>
        <v>5.3278686500000001</v>
      </c>
      <c r="E236" s="62">
        <f t="shared" si="30"/>
        <v>1.1721313499999999</v>
      </c>
      <c r="F236" s="141">
        <v>6.5</v>
      </c>
    </row>
    <row r="237" spans="1:6" ht="15.75" x14ac:dyDescent="0.3">
      <c r="A237" s="111" t="s">
        <v>88</v>
      </c>
      <c r="B237" s="61">
        <v>22</v>
      </c>
      <c r="C237" s="142">
        <v>2.4</v>
      </c>
      <c r="D237" s="62">
        <f t="shared" si="29"/>
        <v>1.9672130399999999</v>
      </c>
      <c r="E237" s="62">
        <f t="shared" si="30"/>
        <v>0.43278695999999994</v>
      </c>
      <c r="F237" s="141">
        <v>2.4</v>
      </c>
    </row>
    <row r="238" spans="1:6" ht="15.75" x14ac:dyDescent="0.3">
      <c r="A238" s="111" t="s">
        <v>89</v>
      </c>
      <c r="B238" s="61">
        <v>22</v>
      </c>
      <c r="C238" s="142">
        <v>1.2</v>
      </c>
      <c r="D238" s="62">
        <f t="shared" si="29"/>
        <v>0.98360651999999993</v>
      </c>
      <c r="E238" s="62">
        <f t="shared" si="30"/>
        <v>0.21639347999999997</v>
      </c>
      <c r="F238" s="141">
        <v>1.2</v>
      </c>
    </row>
    <row r="239" spans="1:6" ht="15.75" x14ac:dyDescent="0.3">
      <c r="A239" s="111" t="s">
        <v>90</v>
      </c>
      <c r="B239" s="61">
        <v>22</v>
      </c>
      <c r="C239" s="142">
        <v>2.4</v>
      </c>
      <c r="D239" s="62">
        <f t="shared" si="29"/>
        <v>1.9672130399999999</v>
      </c>
      <c r="E239" s="62">
        <f t="shared" si="30"/>
        <v>0.43278695999999994</v>
      </c>
      <c r="F239" s="141">
        <v>2.4</v>
      </c>
    </row>
    <row r="240" spans="1:6" ht="15.75" x14ac:dyDescent="0.3">
      <c r="A240" s="110" t="s">
        <v>159</v>
      </c>
      <c r="B240" s="61">
        <v>22</v>
      </c>
      <c r="C240" s="142">
        <v>3.55</v>
      </c>
      <c r="D240" s="62">
        <f t="shared" si="29"/>
        <v>2.9098359550000001</v>
      </c>
      <c r="E240" s="62">
        <f t="shared" si="30"/>
        <v>0.6401640449999999</v>
      </c>
      <c r="F240" s="141">
        <v>3.55</v>
      </c>
    </row>
    <row r="241" spans="1:6" ht="15.75" x14ac:dyDescent="0.3">
      <c r="A241" s="110" t="s">
        <v>160</v>
      </c>
      <c r="B241" s="61">
        <v>22</v>
      </c>
      <c r="C241" s="142">
        <v>2.4</v>
      </c>
      <c r="D241" s="62">
        <f t="shared" si="29"/>
        <v>1.9672130399999999</v>
      </c>
      <c r="E241" s="62">
        <f t="shared" si="30"/>
        <v>0.43278695999999994</v>
      </c>
      <c r="F241" s="141">
        <v>2.4</v>
      </c>
    </row>
    <row r="242" spans="1:6" ht="15.75" x14ac:dyDescent="0.3">
      <c r="A242" s="111" t="s">
        <v>91</v>
      </c>
      <c r="B242" s="61">
        <v>22</v>
      </c>
      <c r="C242" s="142">
        <v>1.2</v>
      </c>
      <c r="D242" s="62">
        <f t="shared" si="29"/>
        <v>0.98360651999999993</v>
      </c>
      <c r="E242" s="62">
        <f t="shared" si="30"/>
        <v>0.21639347999999997</v>
      </c>
      <c r="F242" s="141">
        <v>1.2</v>
      </c>
    </row>
    <row r="243" spans="1:6" ht="15.75" x14ac:dyDescent="0.3">
      <c r="A243" s="111" t="s">
        <v>92</v>
      </c>
      <c r="B243" s="61">
        <v>22</v>
      </c>
      <c r="C243" s="142">
        <v>0.6</v>
      </c>
      <c r="D243" s="62">
        <f t="shared" si="29"/>
        <v>0.49180325999999996</v>
      </c>
      <c r="E243" s="62">
        <f t="shared" si="30"/>
        <v>0.10819673999999999</v>
      </c>
      <c r="F243" s="141">
        <v>0.6</v>
      </c>
    </row>
    <row r="244" spans="1:6" ht="15.75" x14ac:dyDescent="0.3">
      <c r="A244" s="110" t="s">
        <v>174</v>
      </c>
      <c r="B244" s="61">
        <v>22</v>
      </c>
      <c r="C244" s="142">
        <v>0.6</v>
      </c>
      <c r="D244" s="62">
        <f t="shared" si="29"/>
        <v>0.49180325999999996</v>
      </c>
      <c r="E244" s="62">
        <f t="shared" si="30"/>
        <v>0.10819673999999999</v>
      </c>
      <c r="F244" s="141">
        <v>0.6</v>
      </c>
    </row>
    <row r="245" spans="1:6" ht="15.75" x14ac:dyDescent="0.3">
      <c r="A245" s="110" t="s">
        <v>161</v>
      </c>
      <c r="B245" s="61">
        <v>22</v>
      </c>
      <c r="C245" s="142">
        <v>3.1</v>
      </c>
      <c r="D245" s="62">
        <f t="shared" si="29"/>
        <v>2.5409835100000002</v>
      </c>
      <c r="E245" s="62">
        <f t="shared" si="30"/>
        <v>0.55901648999999998</v>
      </c>
      <c r="F245" s="141">
        <v>3.1</v>
      </c>
    </row>
    <row r="246" spans="1:6" ht="15.75" x14ac:dyDescent="0.3">
      <c r="A246" s="111" t="s">
        <v>97</v>
      </c>
      <c r="B246" s="61">
        <v>22</v>
      </c>
      <c r="C246" s="142">
        <v>7.7</v>
      </c>
      <c r="D246" s="62">
        <f t="shared" si="29"/>
        <v>6.3114751700000005</v>
      </c>
      <c r="E246" s="62">
        <f t="shared" si="30"/>
        <v>1.3885248299999997</v>
      </c>
      <c r="F246" s="141">
        <v>7.7</v>
      </c>
    </row>
    <row r="247" spans="1:6" ht="15.75" x14ac:dyDescent="0.3">
      <c r="A247" s="110" t="s">
        <v>162</v>
      </c>
      <c r="B247" s="61">
        <v>22</v>
      </c>
      <c r="C247" s="142">
        <v>10.7</v>
      </c>
      <c r="D247" s="62">
        <f t="shared" si="29"/>
        <v>8.7704914699999996</v>
      </c>
      <c r="E247" s="62">
        <f t="shared" si="30"/>
        <v>1.9295085299999997</v>
      </c>
      <c r="F247" s="141">
        <v>10.7</v>
      </c>
    </row>
    <row r="248" spans="1:6" ht="15.75" x14ac:dyDescent="0.3">
      <c r="A248" s="111" t="s">
        <v>95</v>
      </c>
      <c r="B248" s="61">
        <v>22</v>
      </c>
      <c r="C248" s="142">
        <v>3.4</v>
      </c>
      <c r="D248" s="62">
        <f t="shared" si="29"/>
        <v>2.7868851399999999</v>
      </c>
      <c r="E248" s="62">
        <f t="shared" si="30"/>
        <v>0.61311485999999993</v>
      </c>
      <c r="F248" s="141">
        <v>3.4</v>
      </c>
    </row>
    <row r="249" spans="1:6" ht="15.75" x14ac:dyDescent="0.3">
      <c r="A249" s="110" t="s">
        <v>163</v>
      </c>
      <c r="B249" s="61">
        <v>22</v>
      </c>
      <c r="C249" s="142">
        <v>2.15</v>
      </c>
      <c r="D249" s="62">
        <f t="shared" si="29"/>
        <v>1.7622950149999999</v>
      </c>
      <c r="E249" s="62">
        <f t="shared" si="30"/>
        <v>0.38770498499999995</v>
      </c>
      <c r="F249" s="141">
        <v>2.15</v>
      </c>
    </row>
    <row r="250" spans="1:6" ht="15.75" x14ac:dyDescent="0.3">
      <c r="A250" s="111" t="s">
        <v>128</v>
      </c>
      <c r="B250" s="61">
        <v>22</v>
      </c>
      <c r="C250" s="142">
        <v>1.4</v>
      </c>
      <c r="D250" s="62">
        <f t="shared" si="29"/>
        <v>1.1475409399999998</v>
      </c>
      <c r="E250" s="62">
        <f t="shared" si="30"/>
        <v>0.25245905999999996</v>
      </c>
      <c r="F250" s="141">
        <v>1.4</v>
      </c>
    </row>
    <row r="251" spans="1:6" ht="15.75" x14ac:dyDescent="0.3">
      <c r="A251" s="110" t="s">
        <v>164</v>
      </c>
      <c r="B251" s="61">
        <v>22</v>
      </c>
      <c r="C251" s="142">
        <v>3.1</v>
      </c>
      <c r="D251" s="62">
        <f t="shared" si="29"/>
        <v>2.5409835100000002</v>
      </c>
      <c r="E251" s="62">
        <f t="shared" si="30"/>
        <v>0.55901648999999998</v>
      </c>
      <c r="F251" s="141">
        <v>3.1</v>
      </c>
    </row>
    <row r="252" spans="1:6" ht="15.75" x14ac:dyDescent="0.3">
      <c r="A252" s="110" t="s">
        <v>165</v>
      </c>
      <c r="B252" s="61">
        <v>22</v>
      </c>
      <c r="C252" s="142">
        <v>10.7</v>
      </c>
      <c r="D252" s="62">
        <f t="shared" si="29"/>
        <v>8.7704914699999996</v>
      </c>
      <c r="E252" s="62">
        <f t="shared" si="30"/>
        <v>1.9295085299999997</v>
      </c>
      <c r="F252" s="141">
        <v>10.7</v>
      </c>
    </row>
    <row r="253" spans="1:6" x14ac:dyDescent="0.3">
      <c r="A253" s="92"/>
      <c r="C253" s="13"/>
      <c r="D253" s="60"/>
      <c r="E253" s="60"/>
    </row>
    <row r="254" spans="1:6" x14ac:dyDescent="0.3">
      <c r="A254" s="92" t="s">
        <v>271</v>
      </c>
    </row>
    <row r="255" spans="1:6" x14ac:dyDescent="0.3">
      <c r="C255" s="11" t="s">
        <v>67</v>
      </c>
    </row>
    <row r="256" spans="1:6" x14ac:dyDescent="0.3">
      <c r="C256" s="11" t="s">
        <v>117</v>
      </c>
    </row>
    <row r="258" spans="1:6" ht="60" x14ac:dyDescent="0.3">
      <c r="A258" s="18" t="s">
        <v>145</v>
      </c>
      <c r="B258" s="246"/>
      <c r="C258" s="246"/>
      <c r="D258" s="246"/>
      <c r="F258" s="68"/>
    </row>
    <row r="259" spans="1:6" x14ac:dyDescent="0.3">
      <c r="A259" s="8" t="s">
        <v>51</v>
      </c>
      <c r="F259" s="68"/>
    </row>
    <row r="260" spans="1:6" x14ac:dyDescent="0.3">
      <c r="A260" s="16" t="s">
        <v>111</v>
      </c>
      <c r="F260" s="68"/>
    </row>
    <row r="261" spans="1:6" x14ac:dyDescent="0.3">
      <c r="A261" s="16" t="s">
        <v>112</v>
      </c>
      <c r="F261" s="68"/>
    </row>
    <row r="262" spans="1:6" x14ac:dyDescent="0.3">
      <c r="A262" s="16" t="s">
        <v>113</v>
      </c>
      <c r="C262" s="11"/>
      <c r="F262" s="68"/>
    </row>
    <row r="263" spans="1:6" x14ac:dyDescent="0.3">
      <c r="A263" s="17" t="s">
        <v>114</v>
      </c>
      <c r="B263" s="9"/>
      <c r="C263" s="9"/>
      <c r="D263" s="9"/>
      <c r="E263" s="9"/>
      <c r="F263" s="68"/>
    </row>
    <row r="264" spans="1:6" x14ac:dyDescent="0.3">
      <c r="A264" s="14"/>
      <c r="B264" s="9"/>
      <c r="C264" s="58"/>
      <c r="D264" s="9"/>
      <c r="E264" s="133"/>
      <c r="F264" s="68"/>
    </row>
    <row r="265" spans="1:6" ht="26.25" x14ac:dyDescent="0.4">
      <c r="A265" s="247" t="s">
        <v>209</v>
      </c>
      <c r="B265" s="248"/>
      <c r="C265" s="248"/>
      <c r="D265" s="248"/>
      <c r="E265" s="248"/>
      <c r="F265" s="68"/>
    </row>
    <row r="266" spans="1:6" ht="26.25" x14ac:dyDescent="0.4">
      <c r="A266" s="20"/>
      <c r="B266" s="21"/>
      <c r="C266" s="21"/>
      <c r="D266" s="21"/>
      <c r="E266" s="21"/>
      <c r="F266" s="206"/>
    </row>
    <row r="267" spans="1:6" x14ac:dyDescent="0.3">
      <c r="A267" s="109" t="s">
        <v>263</v>
      </c>
      <c r="B267" s="109"/>
      <c r="C267" s="109"/>
      <c r="D267" s="9"/>
      <c r="E267" s="9"/>
      <c r="F267" s="68"/>
    </row>
    <row r="268" spans="1:6" x14ac:dyDescent="0.3">
      <c r="A268" s="15"/>
      <c r="B268" s="9"/>
      <c r="C268" s="9"/>
      <c r="D268" s="9"/>
      <c r="F268" s="68"/>
    </row>
    <row r="269" spans="1:6" x14ac:dyDescent="0.3">
      <c r="A269" s="31"/>
      <c r="B269" s="36"/>
      <c r="C269" s="252" t="s">
        <v>56</v>
      </c>
      <c r="D269" s="252"/>
      <c r="E269" s="252"/>
      <c r="F269" s="66" t="s">
        <v>179</v>
      </c>
    </row>
    <row r="270" spans="1:6" ht="25.5" x14ac:dyDescent="0.3">
      <c r="A270" s="33" t="s">
        <v>121</v>
      </c>
      <c r="B270" s="41" t="s">
        <v>52</v>
      </c>
      <c r="C270" s="19" t="s">
        <v>53</v>
      </c>
      <c r="D270" s="43" t="s">
        <v>54</v>
      </c>
      <c r="E270" s="37" t="s">
        <v>55</v>
      </c>
      <c r="F270" s="67" t="s">
        <v>53</v>
      </c>
    </row>
    <row r="271" spans="1:6" ht="15.75" x14ac:dyDescent="0.3">
      <c r="A271" s="112" t="s">
        <v>186</v>
      </c>
      <c r="B271" s="52"/>
      <c r="C271" s="57"/>
      <c r="D271" s="56"/>
      <c r="E271" s="81"/>
      <c r="F271" s="69"/>
    </row>
    <row r="272" spans="1:6" x14ac:dyDescent="0.3">
      <c r="A272" s="113" t="s">
        <v>73</v>
      </c>
      <c r="B272" s="53">
        <v>9.5000000000000001E-2</v>
      </c>
      <c r="C272" s="117">
        <v>7.2</v>
      </c>
      <c r="D272" s="46">
        <f t="shared" ref="D272:D287" si="31">C272-E272</f>
        <v>6.575342472</v>
      </c>
      <c r="E272" s="22">
        <f>C272*$H$2/100</f>
        <v>0.62465752799999996</v>
      </c>
      <c r="F272" s="119">
        <v>6.9</v>
      </c>
    </row>
    <row r="273" spans="1:6" x14ac:dyDescent="0.3">
      <c r="A273" s="114" t="s">
        <v>74</v>
      </c>
      <c r="B273" s="54">
        <v>0.22</v>
      </c>
      <c r="C273" s="117">
        <v>0.4</v>
      </c>
      <c r="D273" s="46">
        <f t="shared" si="31"/>
        <v>0.32786884000000005</v>
      </c>
      <c r="E273" s="22">
        <f>C273*$H$3/100</f>
        <v>7.213116E-2</v>
      </c>
      <c r="F273" s="119">
        <v>0.35</v>
      </c>
    </row>
    <row r="274" spans="1:6" x14ac:dyDescent="0.3">
      <c r="A274" s="114" t="s">
        <v>75</v>
      </c>
      <c r="B274" s="54">
        <v>0.22</v>
      </c>
      <c r="C274" s="117">
        <v>0.55000000000000004</v>
      </c>
      <c r="D274" s="46">
        <f t="shared" si="31"/>
        <v>0.45081965500000004</v>
      </c>
      <c r="E274" s="22">
        <f>C274*$H$3/100</f>
        <v>9.9180344999999989E-2</v>
      </c>
      <c r="F274" s="119">
        <v>0.5</v>
      </c>
    </row>
    <row r="275" spans="1:6" x14ac:dyDescent="0.3">
      <c r="A275" s="114" t="s">
        <v>76</v>
      </c>
      <c r="B275" s="54">
        <v>0.22</v>
      </c>
      <c r="C275" s="117">
        <v>1.85</v>
      </c>
      <c r="D275" s="46">
        <f t="shared" si="31"/>
        <v>1.5163933850000002</v>
      </c>
      <c r="E275" s="22">
        <f>C275*$H$3/100</f>
        <v>0.333606615</v>
      </c>
      <c r="F275" s="119">
        <v>1.75</v>
      </c>
    </row>
    <row r="276" spans="1:6" x14ac:dyDescent="0.3">
      <c r="A276" s="115" t="s">
        <v>77</v>
      </c>
      <c r="B276" s="53">
        <v>9.5000000000000001E-2</v>
      </c>
      <c r="C276" s="117">
        <v>5.5</v>
      </c>
      <c r="D276" s="46">
        <f t="shared" si="31"/>
        <v>5.0228310550000002</v>
      </c>
      <c r="E276" s="22">
        <f>C276*$H$2/100</f>
        <v>0.47716894499999996</v>
      </c>
      <c r="F276" s="119">
        <v>5.0999999999999996</v>
      </c>
    </row>
    <row r="277" spans="1:6" x14ac:dyDescent="0.3">
      <c r="A277" s="114"/>
      <c r="B277" s="53"/>
      <c r="C277" s="117"/>
      <c r="D277" s="46"/>
      <c r="E277" s="22"/>
      <c r="F277" s="119"/>
    </row>
    <row r="278" spans="1:6" x14ac:dyDescent="0.3">
      <c r="A278" s="113" t="s">
        <v>78</v>
      </c>
      <c r="B278" s="53">
        <v>9.5000000000000001E-2</v>
      </c>
      <c r="C278" s="117">
        <v>5.3</v>
      </c>
      <c r="D278" s="46">
        <f t="shared" si="31"/>
        <v>4.8401826529999994</v>
      </c>
      <c r="E278" s="22">
        <f>C278*$H$2/100</f>
        <v>0.45981734699999999</v>
      </c>
      <c r="F278" s="119">
        <v>4.9000000000000004</v>
      </c>
    </row>
    <row r="279" spans="1:6" x14ac:dyDescent="0.3">
      <c r="A279" s="114"/>
      <c r="B279" s="53"/>
      <c r="C279" s="117"/>
      <c r="D279" s="46"/>
      <c r="E279" s="22"/>
      <c r="F279" s="119"/>
    </row>
    <row r="280" spans="1:6" x14ac:dyDescent="0.3">
      <c r="A280" s="113" t="s">
        <v>79</v>
      </c>
      <c r="B280" s="53"/>
      <c r="C280" s="117"/>
      <c r="D280" s="46"/>
      <c r="E280" s="22"/>
      <c r="F280" s="119"/>
    </row>
    <row r="281" spans="1:6" x14ac:dyDescent="0.3">
      <c r="A281" s="114" t="s">
        <v>80</v>
      </c>
      <c r="B281" s="53">
        <v>9.5000000000000001E-2</v>
      </c>
      <c r="C281" s="117">
        <v>7.7</v>
      </c>
      <c r="D281" s="46">
        <f t="shared" si="31"/>
        <v>7.0319634770000006</v>
      </c>
      <c r="E281" s="22">
        <f>C281*$H$2/100</f>
        <v>0.66803652299999994</v>
      </c>
      <c r="F281" s="119">
        <v>7.45</v>
      </c>
    </row>
    <row r="282" spans="1:6" x14ac:dyDescent="0.3">
      <c r="A282" s="114" t="s">
        <v>122</v>
      </c>
      <c r="B282" s="53">
        <v>9.5000000000000001E-2</v>
      </c>
      <c r="C282" s="117">
        <v>5.8</v>
      </c>
      <c r="D282" s="46">
        <f t="shared" si="31"/>
        <v>5.296803658</v>
      </c>
      <c r="E282" s="22">
        <f>C282*$H$2/100</f>
        <v>0.50319634199999996</v>
      </c>
      <c r="F282" s="119">
        <v>5.6</v>
      </c>
    </row>
    <row r="283" spans="1:6" x14ac:dyDescent="0.3">
      <c r="A283" s="114" t="s">
        <v>81</v>
      </c>
      <c r="B283" s="53">
        <v>9.5000000000000001E-2</v>
      </c>
      <c r="C283" s="117">
        <v>5.5</v>
      </c>
      <c r="D283" s="46">
        <f t="shared" si="31"/>
        <v>5.0228310550000002</v>
      </c>
      <c r="E283" s="22">
        <f>C283*$H$2/100</f>
        <v>0.47716894499999996</v>
      </c>
      <c r="F283" s="119">
        <v>5.0999999999999996</v>
      </c>
    </row>
    <row r="284" spans="1:6" x14ac:dyDescent="0.3">
      <c r="A284" s="114"/>
      <c r="B284" s="53"/>
      <c r="C284" s="117"/>
      <c r="D284" s="46"/>
      <c r="E284" s="22"/>
      <c r="F284" s="119"/>
    </row>
    <row r="285" spans="1:6" x14ac:dyDescent="0.3">
      <c r="A285" s="114" t="s">
        <v>82</v>
      </c>
      <c r="B285" s="53">
        <v>9.5000000000000001E-2</v>
      </c>
      <c r="C285" s="117">
        <v>7.5</v>
      </c>
      <c r="D285" s="46">
        <f t="shared" si="31"/>
        <v>6.8493150749999998</v>
      </c>
      <c r="E285" s="22">
        <f>C285*$H$2/100</f>
        <v>0.65068492499999986</v>
      </c>
      <c r="F285" s="119">
        <v>7.25</v>
      </c>
    </row>
    <row r="286" spans="1:6" x14ac:dyDescent="0.3">
      <c r="A286" s="114" t="s">
        <v>123</v>
      </c>
      <c r="B286" s="53">
        <v>9.5000000000000001E-2</v>
      </c>
      <c r="C286" s="117">
        <v>5.5</v>
      </c>
      <c r="D286" s="46">
        <f t="shared" si="31"/>
        <v>5.0228310550000002</v>
      </c>
      <c r="E286" s="22">
        <f>C286*$H$2/100</f>
        <v>0.47716894499999996</v>
      </c>
      <c r="F286" s="119">
        <v>5.3</v>
      </c>
    </row>
    <row r="287" spans="1:6" x14ac:dyDescent="0.3">
      <c r="A287" s="116" t="s">
        <v>83</v>
      </c>
      <c r="B287" s="55">
        <v>9.5000000000000001E-2</v>
      </c>
      <c r="C287" s="118">
        <v>5.4</v>
      </c>
      <c r="D287" s="45">
        <f t="shared" si="31"/>
        <v>4.9315068540000002</v>
      </c>
      <c r="E287" s="82">
        <f>C287*$H$2/100</f>
        <v>0.46849314599999997</v>
      </c>
      <c r="F287" s="120">
        <v>5.2</v>
      </c>
    </row>
    <row r="288" spans="1:6" x14ac:dyDescent="0.3">
      <c r="A288" s="105"/>
      <c r="B288" s="47"/>
      <c r="C288" s="47"/>
      <c r="D288" s="47"/>
      <c r="E288" s="47"/>
      <c r="F288" s="47"/>
    </row>
    <row r="289" spans="1:6" x14ac:dyDescent="0.3">
      <c r="A289" s="105" t="s">
        <v>102</v>
      </c>
      <c r="C289" s="47"/>
      <c r="D289" s="47"/>
      <c r="E289" s="47"/>
      <c r="F289" s="47"/>
    </row>
    <row r="290" spans="1:6" x14ac:dyDescent="0.3">
      <c r="A290" s="106"/>
      <c r="C290" s="47"/>
      <c r="D290" s="47"/>
      <c r="E290" s="47"/>
      <c r="F290" s="47"/>
    </row>
    <row r="291" spans="1:6" x14ac:dyDescent="0.3">
      <c r="A291" s="106" t="s">
        <v>130</v>
      </c>
      <c r="C291" s="47"/>
      <c r="D291" s="47"/>
      <c r="E291" s="47"/>
      <c r="F291" s="47"/>
    </row>
    <row r="292" spans="1:6" x14ac:dyDescent="0.3">
      <c r="A292" s="106" t="s">
        <v>131</v>
      </c>
      <c r="B292" s="47"/>
      <c r="C292" s="47"/>
      <c r="D292" s="47"/>
      <c r="E292" s="47"/>
      <c r="F292" s="47"/>
    </row>
    <row r="293" spans="1:6" x14ac:dyDescent="0.3">
      <c r="A293" s="106"/>
      <c r="B293" s="47"/>
      <c r="C293" s="47"/>
      <c r="D293" s="47"/>
      <c r="E293" s="47"/>
      <c r="F293" s="47"/>
    </row>
    <row r="294" spans="1:6" x14ac:dyDescent="0.3">
      <c r="A294" s="105" t="s">
        <v>124</v>
      </c>
      <c r="B294" s="47"/>
      <c r="C294" s="47"/>
      <c r="D294" s="47"/>
      <c r="E294" s="47"/>
      <c r="F294" s="47"/>
    </row>
    <row r="295" spans="1:6" x14ac:dyDescent="0.3">
      <c r="A295" s="92"/>
    </row>
    <row r="296" spans="1:6" x14ac:dyDescent="0.3">
      <c r="A296" s="92"/>
    </row>
    <row r="297" spans="1:6" x14ac:dyDescent="0.3">
      <c r="A297" s="92" t="s">
        <v>264</v>
      </c>
    </row>
    <row r="298" spans="1:6" x14ac:dyDescent="0.3">
      <c r="C298" s="11" t="s">
        <v>67</v>
      </c>
    </row>
    <row r="299" spans="1:6" x14ac:dyDescent="0.3">
      <c r="C299" s="11" t="s">
        <v>117</v>
      </c>
    </row>
  </sheetData>
  <mergeCells count="13">
    <mergeCell ref="B258:D258"/>
    <mergeCell ref="A265:E265"/>
    <mergeCell ref="C269:E269"/>
    <mergeCell ref="B1:D1"/>
    <mergeCell ref="A6:E6"/>
    <mergeCell ref="C8:E8"/>
    <mergeCell ref="B138:D138"/>
    <mergeCell ref="A145:E145"/>
    <mergeCell ref="K54:P55"/>
    <mergeCell ref="B199:D199"/>
    <mergeCell ref="A206:E206"/>
    <mergeCell ref="C210:E210"/>
    <mergeCell ref="C149:E149"/>
  </mergeCells>
  <pageMargins left="0.70866141732283472" right="0.70866141732283472" top="0.74803149606299213" bottom="0.74803149606299213" header="0.31496062992125984" footer="0.31496062992125984"/>
  <pageSetup paperSize="9" scale="81" fitToHeight="0" orientation="portrait" r:id="rId1"/>
  <drawing r:id="rId2"/>
  <legacyDrawing r:id="rId3"/>
  <oleObjects>
    <mc:AlternateContent xmlns:mc="http://schemas.openxmlformats.org/markup-compatibility/2006">
      <mc:Choice Requires="x14">
        <oleObject progId="Word.Picture.8" shapeId="35844" r:id="rId4">
          <objectPr defaultSize="0" autoPict="0" r:id="rId5">
            <anchor moveWithCells="1" sizeWithCells="1">
              <from>
                <xdr:col>0</xdr:col>
                <xdr:colOff>0</xdr:colOff>
                <xdr:row>137</xdr:row>
                <xdr:rowOff>0</xdr:rowOff>
              </from>
              <to>
                <xdr:col>0</xdr:col>
                <xdr:colOff>971550</xdr:colOff>
                <xdr:row>140</xdr:row>
                <xdr:rowOff>0</xdr:rowOff>
              </to>
            </anchor>
          </objectPr>
        </oleObject>
      </mc:Choice>
      <mc:Fallback>
        <oleObject progId="Word.Picture.8" shapeId="35844" r:id="rId4"/>
      </mc:Fallback>
    </mc:AlternateContent>
    <mc:AlternateContent xmlns:mc="http://schemas.openxmlformats.org/markup-compatibility/2006">
      <mc:Choice Requires="x14">
        <oleObject progId="Word.Picture.8" shapeId="35845" r:id="rId6">
          <objectPr defaultSize="0" autoPict="0" r:id="rId5">
            <anchor moveWithCells="1" sizeWithCells="1">
              <from>
                <xdr:col>0</xdr:col>
                <xdr:colOff>0</xdr:colOff>
                <xdr:row>137</xdr:row>
                <xdr:rowOff>0</xdr:rowOff>
              </from>
              <to>
                <xdr:col>0</xdr:col>
                <xdr:colOff>971550</xdr:colOff>
                <xdr:row>140</xdr:row>
                <xdr:rowOff>0</xdr:rowOff>
              </to>
            </anchor>
          </objectPr>
        </oleObject>
      </mc:Choice>
      <mc:Fallback>
        <oleObject progId="Word.Picture.8" shapeId="35845" r:id="rId6"/>
      </mc:Fallback>
    </mc:AlternateContent>
    <mc:AlternateContent xmlns:mc="http://schemas.openxmlformats.org/markup-compatibility/2006">
      <mc:Choice Requires="x14">
        <oleObject progId="Word.Picture.8" shapeId="35846" r:id="rId7">
          <objectPr defaultSize="0" autoPict="0" r:id="rId8">
            <anchor moveWithCells="1" sizeWithCells="1">
              <from>
                <xdr:col>3</xdr:col>
                <xdr:colOff>9525</xdr:colOff>
                <xdr:row>137</xdr:row>
                <xdr:rowOff>352425</xdr:rowOff>
              </from>
              <to>
                <xdr:col>4</xdr:col>
                <xdr:colOff>323850</xdr:colOff>
                <xdr:row>140</xdr:row>
                <xdr:rowOff>28575</xdr:rowOff>
              </to>
            </anchor>
          </objectPr>
        </oleObject>
      </mc:Choice>
      <mc:Fallback>
        <oleObject progId="Word.Picture.8" shapeId="35846" r:id="rId7"/>
      </mc:Fallback>
    </mc:AlternateContent>
    <mc:AlternateContent xmlns:mc="http://schemas.openxmlformats.org/markup-compatibility/2006">
      <mc:Choice Requires="x14">
        <oleObject progId="Word.Picture.8" shapeId="35847" r:id="rId9">
          <objectPr defaultSize="0" autoPict="0" r:id="rId5">
            <anchor moveWithCells="1" sizeWithCells="1">
              <from>
                <xdr:col>0</xdr:col>
                <xdr:colOff>0</xdr:colOff>
                <xdr:row>137</xdr:row>
                <xdr:rowOff>0</xdr:rowOff>
              </from>
              <to>
                <xdr:col>0</xdr:col>
                <xdr:colOff>971550</xdr:colOff>
                <xdr:row>140</xdr:row>
                <xdr:rowOff>0</xdr:rowOff>
              </to>
            </anchor>
          </objectPr>
        </oleObject>
      </mc:Choice>
      <mc:Fallback>
        <oleObject progId="Word.Picture.8" shapeId="35847" r:id="rId9"/>
      </mc:Fallback>
    </mc:AlternateContent>
    <mc:AlternateContent xmlns:mc="http://schemas.openxmlformats.org/markup-compatibility/2006">
      <mc:Choice Requires="x14">
        <oleObject progId="Word.Picture.8" shapeId="35848" r:id="rId10">
          <objectPr defaultSize="0" autoPict="0" r:id="rId5">
            <anchor moveWithCells="1" sizeWithCells="1">
              <from>
                <xdr:col>0</xdr:col>
                <xdr:colOff>0</xdr:colOff>
                <xdr:row>137</xdr:row>
                <xdr:rowOff>0</xdr:rowOff>
              </from>
              <to>
                <xdr:col>0</xdr:col>
                <xdr:colOff>971550</xdr:colOff>
                <xdr:row>140</xdr:row>
                <xdr:rowOff>0</xdr:rowOff>
              </to>
            </anchor>
          </objectPr>
        </oleObject>
      </mc:Choice>
      <mc:Fallback>
        <oleObject progId="Word.Picture.8" shapeId="35848" r:id="rId10"/>
      </mc:Fallback>
    </mc:AlternateContent>
    <mc:AlternateContent xmlns:mc="http://schemas.openxmlformats.org/markup-compatibility/2006">
      <mc:Choice Requires="x14">
        <oleObject progId="Word.Picture.8" shapeId="35849" r:id="rId11">
          <objectPr defaultSize="0" autoPict="0" r:id="rId5">
            <anchor moveWithCells="1" sizeWithCells="1">
              <from>
                <xdr:col>0</xdr:col>
                <xdr:colOff>0</xdr:colOff>
                <xdr:row>198</xdr:row>
                <xdr:rowOff>0</xdr:rowOff>
              </from>
              <to>
                <xdr:col>0</xdr:col>
                <xdr:colOff>971550</xdr:colOff>
                <xdr:row>201</xdr:row>
                <xdr:rowOff>0</xdr:rowOff>
              </to>
            </anchor>
          </objectPr>
        </oleObject>
      </mc:Choice>
      <mc:Fallback>
        <oleObject progId="Word.Picture.8" shapeId="35849" r:id="rId11"/>
      </mc:Fallback>
    </mc:AlternateContent>
    <mc:AlternateContent xmlns:mc="http://schemas.openxmlformats.org/markup-compatibility/2006">
      <mc:Choice Requires="x14">
        <oleObject progId="Word.Picture.8" shapeId="35850" r:id="rId12">
          <objectPr defaultSize="0" autoPict="0" r:id="rId5">
            <anchor moveWithCells="1" sizeWithCells="1">
              <from>
                <xdr:col>0</xdr:col>
                <xdr:colOff>0</xdr:colOff>
                <xdr:row>198</xdr:row>
                <xdr:rowOff>0</xdr:rowOff>
              </from>
              <to>
                <xdr:col>0</xdr:col>
                <xdr:colOff>971550</xdr:colOff>
                <xdr:row>201</xdr:row>
                <xdr:rowOff>0</xdr:rowOff>
              </to>
            </anchor>
          </objectPr>
        </oleObject>
      </mc:Choice>
      <mc:Fallback>
        <oleObject progId="Word.Picture.8" shapeId="35850" r:id="rId12"/>
      </mc:Fallback>
    </mc:AlternateContent>
    <mc:AlternateContent xmlns:mc="http://schemas.openxmlformats.org/markup-compatibility/2006">
      <mc:Choice Requires="x14">
        <oleObject progId="Word.Picture.8" shapeId="35851" r:id="rId13">
          <objectPr defaultSize="0" autoPict="0" r:id="rId8">
            <anchor moveWithCells="1" sizeWithCells="1">
              <from>
                <xdr:col>3</xdr:col>
                <xdr:colOff>9525</xdr:colOff>
                <xdr:row>198</xdr:row>
                <xdr:rowOff>342900</xdr:rowOff>
              </from>
              <to>
                <xdr:col>4</xdr:col>
                <xdr:colOff>352425</xdr:colOff>
                <xdr:row>201</xdr:row>
                <xdr:rowOff>38100</xdr:rowOff>
              </to>
            </anchor>
          </objectPr>
        </oleObject>
      </mc:Choice>
      <mc:Fallback>
        <oleObject progId="Word.Picture.8" shapeId="35851" r:id="rId13"/>
      </mc:Fallback>
    </mc:AlternateContent>
    <mc:AlternateContent xmlns:mc="http://schemas.openxmlformats.org/markup-compatibility/2006">
      <mc:Choice Requires="x14">
        <oleObject progId="Word.Picture.8" shapeId="35843" r:id="rId14">
          <objectPr defaultSize="0" autoPict="0" r:id="rId8">
            <anchor moveWithCells="1" sizeWithCells="1">
              <from>
                <xdr:col>3</xdr:col>
                <xdr:colOff>9525</xdr:colOff>
                <xdr:row>0</xdr:row>
                <xdr:rowOff>352425</xdr:rowOff>
              </from>
              <to>
                <xdr:col>4</xdr:col>
                <xdr:colOff>352425</xdr:colOff>
                <xdr:row>3</xdr:row>
                <xdr:rowOff>85725</xdr:rowOff>
              </to>
            </anchor>
          </objectPr>
        </oleObject>
      </mc:Choice>
      <mc:Fallback>
        <oleObject progId="Word.Picture.8" shapeId="35843" r:id="rId14"/>
      </mc:Fallback>
    </mc:AlternateContent>
    <mc:AlternateContent xmlns:mc="http://schemas.openxmlformats.org/markup-compatibility/2006">
      <mc:Choice Requires="x14">
        <oleObject progId="Word.Picture.8" shapeId="35841" r:id="rId15">
          <objectPr defaultSize="0" autoPict="0" r:id="rId5">
            <anchor moveWithCells="1" sizeWithCells="1">
              <from>
                <xdr:col>0</xdr:col>
                <xdr:colOff>0</xdr:colOff>
                <xdr:row>0</xdr:row>
                <xdr:rowOff>0</xdr:rowOff>
              </from>
              <to>
                <xdr:col>0</xdr:col>
                <xdr:colOff>971550</xdr:colOff>
                <xdr:row>2</xdr:row>
                <xdr:rowOff>0</xdr:rowOff>
              </to>
            </anchor>
          </objectPr>
        </oleObject>
      </mc:Choice>
      <mc:Fallback>
        <oleObject progId="Word.Picture.8" shapeId="35841" r:id="rId15"/>
      </mc:Fallback>
    </mc:AlternateContent>
    <mc:AlternateContent xmlns:mc="http://schemas.openxmlformats.org/markup-compatibility/2006">
      <mc:Choice Requires="x14">
        <oleObject progId="Word.Picture.8" shapeId="35842" r:id="rId16">
          <objectPr defaultSize="0" autoPict="0" r:id="rId5">
            <anchor moveWithCells="1" sizeWithCells="1">
              <from>
                <xdr:col>0</xdr:col>
                <xdr:colOff>0</xdr:colOff>
                <xdr:row>0</xdr:row>
                <xdr:rowOff>0</xdr:rowOff>
              </from>
              <to>
                <xdr:col>0</xdr:col>
                <xdr:colOff>971550</xdr:colOff>
                <xdr:row>2</xdr:row>
                <xdr:rowOff>0</xdr:rowOff>
              </to>
            </anchor>
          </objectPr>
        </oleObject>
      </mc:Choice>
      <mc:Fallback>
        <oleObject progId="Word.Picture.8" shapeId="35842" r:id="rId16"/>
      </mc:Fallback>
    </mc:AlternateContent>
    <mc:AlternateContent xmlns:mc="http://schemas.openxmlformats.org/markup-compatibility/2006">
      <mc:Choice Requires="x14">
        <oleObject progId="Word.Picture.8" shapeId="35852" r:id="rId17">
          <objectPr defaultSize="0" autoPict="0" r:id="rId5">
            <anchor moveWithCells="1" sizeWithCells="1">
              <from>
                <xdr:col>0</xdr:col>
                <xdr:colOff>0</xdr:colOff>
                <xdr:row>257</xdr:row>
                <xdr:rowOff>0</xdr:rowOff>
              </from>
              <to>
                <xdr:col>0</xdr:col>
                <xdr:colOff>971550</xdr:colOff>
                <xdr:row>260</xdr:row>
                <xdr:rowOff>0</xdr:rowOff>
              </to>
            </anchor>
          </objectPr>
        </oleObject>
      </mc:Choice>
      <mc:Fallback>
        <oleObject progId="Word.Picture.8" shapeId="35852" r:id="rId17"/>
      </mc:Fallback>
    </mc:AlternateContent>
    <mc:AlternateContent xmlns:mc="http://schemas.openxmlformats.org/markup-compatibility/2006">
      <mc:Choice Requires="x14">
        <oleObject progId="Word.Picture.8" shapeId="35853" r:id="rId18">
          <objectPr defaultSize="0" autoPict="0" r:id="rId5">
            <anchor moveWithCells="1" sizeWithCells="1">
              <from>
                <xdr:col>0</xdr:col>
                <xdr:colOff>0</xdr:colOff>
                <xdr:row>257</xdr:row>
                <xdr:rowOff>0</xdr:rowOff>
              </from>
              <to>
                <xdr:col>0</xdr:col>
                <xdr:colOff>971550</xdr:colOff>
                <xdr:row>260</xdr:row>
                <xdr:rowOff>0</xdr:rowOff>
              </to>
            </anchor>
          </objectPr>
        </oleObject>
      </mc:Choice>
      <mc:Fallback>
        <oleObject progId="Word.Picture.8" shapeId="35853" r:id="rId18"/>
      </mc:Fallback>
    </mc:AlternateContent>
    <mc:AlternateContent xmlns:mc="http://schemas.openxmlformats.org/markup-compatibility/2006">
      <mc:Choice Requires="x14">
        <oleObject progId="Word.Picture.8" shapeId="35854" r:id="rId19">
          <objectPr defaultSize="0" autoPict="0" r:id="rId8">
            <anchor moveWithCells="1" sizeWithCells="1">
              <from>
                <xdr:col>3</xdr:col>
                <xdr:colOff>9525</xdr:colOff>
                <xdr:row>257</xdr:row>
                <xdr:rowOff>342900</xdr:rowOff>
              </from>
              <to>
                <xdr:col>4</xdr:col>
                <xdr:colOff>361950</xdr:colOff>
                <xdr:row>260</xdr:row>
                <xdr:rowOff>47625</xdr:rowOff>
              </to>
            </anchor>
          </objectPr>
        </oleObject>
      </mc:Choice>
      <mc:Fallback>
        <oleObject progId="Word.Picture.8" shapeId="35854" r:id="rId19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5" tint="-0.249977111117893"/>
    <pageSetUpPr fitToPage="1"/>
  </sheetPr>
  <dimension ref="A1:P282"/>
  <sheetViews>
    <sheetView tabSelected="1" zoomScaleNormal="100" workbookViewId="0">
      <selection activeCell="A29" sqref="A29"/>
    </sheetView>
  </sheetViews>
  <sheetFormatPr defaultRowHeight="15" x14ac:dyDescent="0.3"/>
  <cols>
    <col min="1" max="1" width="59.7109375" style="8" customWidth="1"/>
    <col min="2" max="2" width="9.7109375" style="8" customWidth="1"/>
    <col min="3" max="5" width="12.7109375" style="8" customWidth="1"/>
    <col min="6" max="6" width="10.7109375" style="8" customWidth="1"/>
    <col min="7" max="7" width="0" style="8" hidden="1" customWidth="1"/>
    <col min="8" max="8" width="46" style="83" hidden="1" customWidth="1"/>
    <col min="9" max="10" width="17.140625" style="8" customWidth="1"/>
    <col min="11" max="12" width="13.5703125" style="8" customWidth="1"/>
    <col min="13" max="16384" width="9.140625" style="8"/>
  </cols>
  <sheetData>
    <row r="1" spans="1:16" ht="45" x14ac:dyDescent="0.3">
      <c r="A1" s="18" t="s">
        <v>116</v>
      </c>
      <c r="B1" s="246"/>
      <c r="C1" s="246"/>
      <c r="D1" s="246"/>
      <c r="F1" s="223"/>
    </row>
    <row r="2" spans="1:16" x14ac:dyDescent="0.3">
      <c r="A2" s="16" t="s">
        <v>111</v>
      </c>
      <c r="G2" s="8">
        <v>9.5</v>
      </c>
      <c r="H2" s="8">
        <v>8.6757989999999996</v>
      </c>
    </row>
    <row r="3" spans="1:16" x14ac:dyDescent="0.3">
      <c r="A3" s="16" t="s">
        <v>112</v>
      </c>
      <c r="G3" s="8">
        <v>22</v>
      </c>
      <c r="H3" s="10">
        <v>18.032789999999999</v>
      </c>
    </row>
    <row r="4" spans="1:16" x14ac:dyDescent="0.3">
      <c r="A4" s="16" t="s">
        <v>113</v>
      </c>
    </row>
    <row r="5" spans="1:16" x14ac:dyDescent="0.3">
      <c r="A5" s="17" t="s">
        <v>114</v>
      </c>
      <c r="B5" s="9"/>
      <c r="C5" s="58"/>
      <c r="D5" s="9"/>
      <c r="E5" s="9"/>
      <c r="F5" s="9"/>
    </row>
    <row r="6" spans="1:16" ht="26.25" x14ac:dyDescent="0.4">
      <c r="A6" s="247" t="s">
        <v>115</v>
      </c>
      <c r="B6" s="248"/>
      <c r="C6" s="248"/>
      <c r="D6" s="248"/>
      <c r="E6" s="248"/>
      <c r="F6" s="253"/>
      <c r="G6" s="254"/>
      <c r="I6" s="3"/>
      <c r="J6" s="4"/>
      <c r="K6" s="4"/>
      <c r="L6" s="5"/>
      <c r="M6" s="4"/>
      <c r="N6" s="4"/>
    </row>
    <row r="7" spans="1:16" ht="16.5" customHeight="1" x14ac:dyDescent="0.3">
      <c r="A7" s="162" t="s">
        <v>263</v>
      </c>
      <c r="B7" s="162"/>
      <c r="C7" s="162"/>
      <c r="D7" s="162"/>
      <c r="E7" s="162"/>
      <c r="F7" s="162"/>
      <c r="H7" s="161"/>
      <c r="I7" s="6"/>
      <c r="J7" s="1"/>
      <c r="K7" s="1"/>
      <c r="L7" s="2"/>
      <c r="M7" s="1"/>
      <c r="N7" s="1"/>
    </row>
    <row r="8" spans="1:16" ht="15.75" customHeight="1" x14ac:dyDescent="0.3">
      <c r="A8" s="19"/>
      <c r="B8" s="255" t="s">
        <v>52</v>
      </c>
      <c r="C8" s="252" t="s">
        <v>56</v>
      </c>
      <c r="D8" s="252"/>
      <c r="E8" s="252"/>
      <c r="F8" s="66" t="s">
        <v>179</v>
      </c>
      <c r="H8" s="214"/>
      <c r="I8" s="148"/>
      <c r="J8" s="148"/>
      <c r="K8" s="148"/>
      <c r="L8" s="148"/>
      <c r="M8" s="148"/>
      <c r="N8" s="148"/>
      <c r="O8" s="148"/>
      <c r="P8" s="148"/>
    </row>
    <row r="9" spans="1:16" s="14" customFormat="1" ht="25.5" x14ac:dyDescent="0.2">
      <c r="A9" s="33"/>
      <c r="B9" s="256"/>
      <c r="C9" s="34" t="s">
        <v>53</v>
      </c>
      <c r="D9" s="35" t="s">
        <v>54</v>
      </c>
      <c r="E9" s="234" t="s">
        <v>55</v>
      </c>
      <c r="F9" s="67" t="s">
        <v>53</v>
      </c>
      <c r="H9" s="161"/>
      <c r="I9" s="215"/>
      <c r="J9" s="215"/>
      <c r="K9" s="215"/>
      <c r="L9" s="215"/>
      <c r="M9" s="215"/>
      <c r="N9" s="215"/>
      <c r="O9" s="215"/>
      <c r="P9" s="215"/>
    </row>
    <row r="10" spans="1:16" s="14" customFormat="1" x14ac:dyDescent="0.25">
      <c r="A10" s="167" t="s">
        <v>103</v>
      </c>
      <c r="B10" s="173"/>
      <c r="C10" s="174"/>
      <c r="D10" s="175"/>
      <c r="E10" s="235"/>
      <c r="F10" s="240"/>
      <c r="H10" s="216"/>
      <c r="I10" s="215"/>
      <c r="J10" s="215"/>
      <c r="K10" s="215"/>
      <c r="L10" s="215"/>
      <c r="M10" s="215"/>
      <c r="N10" s="215"/>
      <c r="O10" s="215"/>
      <c r="P10" s="215"/>
    </row>
    <row r="11" spans="1:16" s="12" customFormat="1" ht="15.75" x14ac:dyDescent="0.3">
      <c r="A11" s="122" t="s">
        <v>192</v>
      </c>
      <c r="B11" s="176">
        <v>22</v>
      </c>
      <c r="C11" s="177">
        <v>0.5</v>
      </c>
      <c r="D11" s="178">
        <f t="shared" ref="D11:D33" si="0">C11-E11</f>
        <v>0.40983605000000001</v>
      </c>
      <c r="E11" s="236">
        <f>C11*$H$3/100</f>
        <v>9.0163949999999993E-2</v>
      </c>
      <c r="F11" s="98">
        <v>0.5</v>
      </c>
      <c r="G11" s="99"/>
      <c r="H11" s="129"/>
      <c r="I11" s="217"/>
      <c r="J11" s="217"/>
      <c r="K11" s="217"/>
      <c r="L11" s="217"/>
      <c r="M11" s="217"/>
      <c r="N11" s="217"/>
      <c r="O11" s="217"/>
      <c r="P11" s="217"/>
    </row>
    <row r="12" spans="1:16" x14ac:dyDescent="0.3">
      <c r="A12" s="168" t="s">
        <v>136</v>
      </c>
      <c r="B12" s="176">
        <v>9.5</v>
      </c>
      <c r="C12" s="179">
        <v>0.7</v>
      </c>
      <c r="D12" s="178">
        <f t="shared" si="0"/>
        <v>0.63926940700000001</v>
      </c>
      <c r="E12" s="236">
        <f>C12*$H$2/100</f>
        <v>6.0730592999999999E-2</v>
      </c>
      <c r="F12" s="98">
        <v>0.7</v>
      </c>
      <c r="G12" s="92"/>
      <c r="H12" s="151"/>
      <c r="I12" s="224"/>
      <c r="J12" s="148"/>
      <c r="K12" s="148"/>
      <c r="L12" s="148"/>
      <c r="M12" s="148"/>
      <c r="N12" s="148"/>
      <c r="O12" s="148"/>
      <c r="P12" s="148"/>
    </row>
    <row r="13" spans="1:16" x14ac:dyDescent="0.3">
      <c r="A13" s="168" t="s">
        <v>137</v>
      </c>
      <c r="B13" s="176">
        <v>22</v>
      </c>
      <c r="C13" s="177">
        <v>0.8</v>
      </c>
      <c r="D13" s="178">
        <f t="shared" si="0"/>
        <v>0.6557376800000001</v>
      </c>
      <c r="E13" s="236">
        <f t="shared" ref="E13:E33" si="1">C13*$H$3/100</f>
        <v>0.14426232</v>
      </c>
      <c r="F13" s="98">
        <v>0.8</v>
      </c>
      <c r="G13" s="100"/>
      <c r="H13" s="129"/>
      <c r="I13" s="224"/>
      <c r="J13" s="148"/>
      <c r="K13" s="148"/>
      <c r="L13" s="148"/>
      <c r="M13" s="148"/>
      <c r="N13" s="148"/>
      <c r="O13" s="148"/>
      <c r="P13" s="148"/>
    </row>
    <row r="14" spans="1:16" x14ac:dyDescent="0.3">
      <c r="A14" s="168" t="s">
        <v>3</v>
      </c>
      <c r="B14" s="176">
        <v>22</v>
      </c>
      <c r="C14" s="179">
        <v>0.8</v>
      </c>
      <c r="D14" s="178">
        <f t="shared" si="0"/>
        <v>0.6557376800000001</v>
      </c>
      <c r="E14" s="236">
        <f t="shared" si="1"/>
        <v>0.14426232</v>
      </c>
      <c r="F14" s="98">
        <v>0.8</v>
      </c>
      <c r="G14" s="92"/>
      <c r="H14" s="129"/>
      <c r="I14" s="225"/>
      <c r="J14" s="148"/>
      <c r="K14" s="148"/>
      <c r="L14" s="148"/>
      <c r="M14" s="148"/>
      <c r="N14" s="148"/>
      <c r="O14" s="148"/>
      <c r="P14" s="148"/>
    </row>
    <row r="15" spans="1:16" x14ac:dyDescent="0.3">
      <c r="A15" s="168" t="s">
        <v>4</v>
      </c>
      <c r="B15" s="176">
        <v>22</v>
      </c>
      <c r="C15" s="179">
        <v>0.9</v>
      </c>
      <c r="D15" s="178">
        <f t="shared" si="0"/>
        <v>0.73770489000000006</v>
      </c>
      <c r="E15" s="236">
        <f t="shared" si="1"/>
        <v>0.16229510999999999</v>
      </c>
      <c r="F15" s="98">
        <v>0.9</v>
      </c>
      <c r="G15" s="92"/>
      <c r="H15" s="129"/>
      <c r="I15" s="148"/>
      <c r="J15" s="148"/>
      <c r="K15" s="148"/>
      <c r="L15" s="148"/>
      <c r="M15" s="148"/>
      <c r="N15" s="148"/>
      <c r="O15" s="148"/>
      <c r="P15" s="148"/>
    </row>
    <row r="16" spans="1:16" x14ac:dyDescent="0.3">
      <c r="A16" s="88" t="s">
        <v>250</v>
      </c>
      <c r="B16" s="24">
        <v>22</v>
      </c>
      <c r="C16" s="93">
        <v>1.6</v>
      </c>
      <c r="D16" s="78">
        <f t="shared" si="0"/>
        <v>1.3114753600000002</v>
      </c>
      <c r="E16" s="237">
        <f t="shared" si="1"/>
        <v>0.28852464</v>
      </c>
      <c r="F16" s="102">
        <v>1.6</v>
      </c>
      <c r="G16" s="92"/>
      <c r="H16" s="129"/>
      <c r="I16" s="148"/>
      <c r="J16" s="148"/>
      <c r="K16" s="148"/>
      <c r="L16" s="148"/>
      <c r="M16" s="148"/>
      <c r="N16" s="148"/>
      <c r="O16" s="148"/>
      <c r="P16" s="148"/>
    </row>
    <row r="17" spans="1:16" x14ac:dyDescent="0.3">
      <c r="A17" s="168" t="s">
        <v>203</v>
      </c>
      <c r="B17" s="176">
        <v>22</v>
      </c>
      <c r="C17" s="177">
        <v>0.9</v>
      </c>
      <c r="D17" s="178">
        <f t="shared" ref="D17" si="2">C17-E17</f>
        <v>0.73770489000000006</v>
      </c>
      <c r="E17" s="236">
        <f t="shared" ref="E17" si="3">C17*$H$3/100</f>
        <v>0.16229510999999999</v>
      </c>
      <c r="F17" s="98">
        <v>0.9</v>
      </c>
      <c r="G17" s="92"/>
      <c r="H17" s="129"/>
      <c r="I17" s="148"/>
      <c r="J17" s="148"/>
      <c r="K17" s="148"/>
      <c r="L17" s="148"/>
      <c r="M17" s="148"/>
      <c r="N17" s="148"/>
      <c r="O17" s="148"/>
      <c r="P17" s="148"/>
    </row>
    <row r="18" spans="1:16" x14ac:dyDescent="0.3">
      <c r="A18" s="168" t="s">
        <v>133</v>
      </c>
      <c r="B18" s="176">
        <v>22</v>
      </c>
      <c r="C18" s="177">
        <v>0.6</v>
      </c>
      <c r="D18" s="178">
        <f t="shared" si="0"/>
        <v>0.49180325999999996</v>
      </c>
      <c r="E18" s="236">
        <f t="shared" si="1"/>
        <v>0.10819673999999999</v>
      </c>
      <c r="F18" s="98">
        <v>0.6</v>
      </c>
      <c r="G18" s="92"/>
      <c r="H18" s="129"/>
      <c r="I18" s="148"/>
      <c r="J18" s="148"/>
      <c r="K18" s="148"/>
      <c r="L18" s="148"/>
      <c r="M18" s="148"/>
      <c r="N18" s="148"/>
      <c r="O18" s="148"/>
      <c r="P18" s="148"/>
    </row>
    <row r="19" spans="1:16" x14ac:dyDescent="0.3">
      <c r="A19" s="168" t="s">
        <v>18</v>
      </c>
      <c r="B19" s="176">
        <v>22</v>
      </c>
      <c r="C19" s="179">
        <v>1.4</v>
      </c>
      <c r="D19" s="178">
        <f t="shared" si="0"/>
        <v>1.1475409399999998</v>
      </c>
      <c r="E19" s="236">
        <f t="shared" si="1"/>
        <v>0.25245905999999996</v>
      </c>
      <c r="F19" s="98">
        <v>0.9</v>
      </c>
      <c r="G19" s="92"/>
      <c r="H19" s="129"/>
      <c r="I19" s="148"/>
      <c r="J19" s="148"/>
      <c r="K19" s="148"/>
      <c r="L19" s="148"/>
      <c r="M19" s="148"/>
      <c r="N19" s="148"/>
      <c r="O19" s="148"/>
      <c r="P19" s="148"/>
    </row>
    <row r="20" spans="1:16" x14ac:dyDescent="0.3">
      <c r="A20" s="168" t="s">
        <v>220</v>
      </c>
      <c r="B20" s="176">
        <v>22</v>
      </c>
      <c r="C20" s="179">
        <v>1.7</v>
      </c>
      <c r="D20" s="178">
        <f t="shared" si="0"/>
        <v>1.3934425699999999</v>
      </c>
      <c r="E20" s="236">
        <f t="shared" si="1"/>
        <v>0.30655742999999996</v>
      </c>
      <c r="F20" s="98">
        <v>1.7</v>
      </c>
      <c r="G20" s="92"/>
      <c r="H20" s="151"/>
      <c r="I20" s="218"/>
      <c r="J20" s="148"/>
      <c r="K20" s="148"/>
      <c r="L20" s="148"/>
      <c r="M20" s="148"/>
      <c r="N20" s="148"/>
      <c r="O20" s="148"/>
      <c r="P20" s="148"/>
    </row>
    <row r="21" spans="1:16" x14ac:dyDescent="0.3">
      <c r="A21" s="168" t="s">
        <v>204</v>
      </c>
      <c r="B21" s="176">
        <v>22</v>
      </c>
      <c r="C21" s="179">
        <v>1.7</v>
      </c>
      <c r="D21" s="178">
        <f t="shared" si="0"/>
        <v>1.3934425699999999</v>
      </c>
      <c r="E21" s="236">
        <f t="shared" si="1"/>
        <v>0.30655742999999996</v>
      </c>
      <c r="F21" s="98">
        <v>1.2</v>
      </c>
      <c r="G21" s="92"/>
      <c r="H21" s="129"/>
      <c r="I21" s="148"/>
      <c r="J21" s="148"/>
      <c r="K21" s="148"/>
      <c r="L21" s="148"/>
      <c r="M21" s="148"/>
      <c r="N21" s="148"/>
      <c r="O21" s="148"/>
      <c r="P21" s="148"/>
    </row>
    <row r="22" spans="1:16" x14ac:dyDescent="0.3">
      <c r="A22" s="122" t="s">
        <v>221</v>
      </c>
      <c r="B22" s="176">
        <v>22</v>
      </c>
      <c r="C22" s="179">
        <v>2.2999999999999998</v>
      </c>
      <c r="D22" s="178">
        <f t="shared" si="0"/>
        <v>1.8852458299999999</v>
      </c>
      <c r="E22" s="236">
        <f t="shared" si="1"/>
        <v>0.41475416999999992</v>
      </c>
      <c r="F22" s="98">
        <v>2.2999999999999998</v>
      </c>
      <c r="G22" s="92"/>
      <c r="H22" s="129"/>
      <c r="I22" s="148"/>
      <c r="J22" s="148"/>
      <c r="K22" s="148"/>
      <c r="L22" s="148"/>
      <c r="M22" s="148"/>
      <c r="N22" s="148"/>
      <c r="O22" s="148"/>
      <c r="P22" s="148"/>
    </row>
    <row r="23" spans="1:16" x14ac:dyDescent="0.3">
      <c r="A23" s="168" t="s">
        <v>19</v>
      </c>
      <c r="B23" s="176">
        <v>22</v>
      </c>
      <c r="C23" s="177">
        <v>0.9</v>
      </c>
      <c r="D23" s="178">
        <f t="shared" si="0"/>
        <v>0.73770489000000006</v>
      </c>
      <c r="E23" s="236">
        <f t="shared" si="1"/>
        <v>0.16229510999999999</v>
      </c>
      <c r="F23" s="98">
        <v>0.9</v>
      </c>
      <c r="G23" s="92"/>
      <c r="H23" s="129"/>
      <c r="I23" s="148"/>
      <c r="J23" s="148"/>
      <c r="K23" s="148"/>
      <c r="L23" s="148"/>
      <c r="M23" s="148"/>
      <c r="N23" s="148"/>
      <c r="O23" s="148"/>
      <c r="P23" s="148"/>
    </row>
    <row r="24" spans="1:16" x14ac:dyDescent="0.3">
      <c r="A24" s="168" t="s">
        <v>134</v>
      </c>
      <c r="B24" s="176">
        <v>22</v>
      </c>
      <c r="C24" s="177">
        <v>0.4</v>
      </c>
      <c r="D24" s="178">
        <f t="shared" si="0"/>
        <v>0.32786884000000005</v>
      </c>
      <c r="E24" s="236">
        <f t="shared" si="1"/>
        <v>7.213116E-2</v>
      </c>
      <c r="F24" s="98">
        <v>0.4</v>
      </c>
      <c r="G24" s="92"/>
      <c r="H24" s="129"/>
      <c r="I24" s="148"/>
      <c r="J24" s="148"/>
      <c r="K24" s="148"/>
      <c r="L24" s="148"/>
      <c r="M24" s="148"/>
      <c r="N24" s="148"/>
      <c r="O24" s="148"/>
      <c r="P24" s="148"/>
    </row>
    <row r="25" spans="1:16" x14ac:dyDescent="0.3">
      <c r="A25" s="168" t="s">
        <v>57</v>
      </c>
      <c r="B25" s="176">
        <v>22</v>
      </c>
      <c r="C25" s="177">
        <v>2</v>
      </c>
      <c r="D25" s="178">
        <f t="shared" si="0"/>
        <v>1.6393442</v>
      </c>
      <c r="E25" s="236">
        <f t="shared" si="1"/>
        <v>0.36065579999999997</v>
      </c>
      <c r="F25" s="98">
        <v>2</v>
      </c>
      <c r="G25" s="92"/>
      <c r="H25" s="129"/>
      <c r="I25" s="148"/>
      <c r="J25" s="148"/>
      <c r="K25" s="148"/>
      <c r="L25" s="148"/>
      <c r="M25" s="148"/>
      <c r="N25" s="148"/>
      <c r="O25" s="148"/>
      <c r="P25" s="148"/>
    </row>
    <row r="26" spans="1:16" x14ac:dyDescent="0.3">
      <c r="A26" s="168" t="s">
        <v>142</v>
      </c>
      <c r="B26" s="176">
        <v>22</v>
      </c>
      <c r="C26" s="177">
        <v>3</v>
      </c>
      <c r="D26" s="178">
        <f t="shared" si="0"/>
        <v>2.4590163</v>
      </c>
      <c r="E26" s="236">
        <f t="shared" ref="E26" si="4">C26*$H$3/100</f>
        <v>0.54098369999999996</v>
      </c>
      <c r="F26" s="98">
        <v>3</v>
      </c>
      <c r="G26" s="92"/>
      <c r="H26" s="129"/>
      <c r="I26" s="148"/>
      <c r="J26" s="148"/>
      <c r="K26" s="148"/>
      <c r="L26" s="148"/>
      <c r="M26" s="148"/>
      <c r="N26" s="148"/>
      <c r="O26" s="148"/>
      <c r="P26" s="148"/>
    </row>
    <row r="27" spans="1:16" x14ac:dyDescent="0.3">
      <c r="A27" s="170" t="s">
        <v>255</v>
      </c>
      <c r="B27" s="176">
        <v>22</v>
      </c>
      <c r="C27" s="179">
        <v>1.1000000000000001</v>
      </c>
      <c r="D27" s="178">
        <f t="shared" si="0"/>
        <v>0.90163931000000008</v>
      </c>
      <c r="E27" s="236">
        <f t="shared" si="1"/>
        <v>0.19836068999999998</v>
      </c>
      <c r="F27" s="98">
        <v>1.1000000000000001</v>
      </c>
      <c r="G27" s="92"/>
      <c r="H27" s="129"/>
      <c r="I27" s="148"/>
      <c r="J27" s="148"/>
      <c r="K27" s="148"/>
      <c r="L27" s="148"/>
      <c r="M27" s="148"/>
      <c r="N27" s="148"/>
      <c r="O27" s="148"/>
      <c r="P27" s="148"/>
    </row>
    <row r="28" spans="1:16" x14ac:dyDescent="0.3">
      <c r="A28" s="168" t="s">
        <v>5</v>
      </c>
      <c r="B28" s="176">
        <v>22</v>
      </c>
      <c r="C28" s="179">
        <v>0.5</v>
      </c>
      <c r="D28" s="178">
        <f t="shared" si="0"/>
        <v>0.40983605000000001</v>
      </c>
      <c r="E28" s="236">
        <f t="shared" si="1"/>
        <v>9.0163949999999993E-2</v>
      </c>
      <c r="F28" s="98">
        <v>0.5</v>
      </c>
      <c r="G28" s="92"/>
      <c r="H28" s="129"/>
      <c r="I28" s="148"/>
      <c r="J28" s="148"/>
      <c r="K28" s="148"/>
      <c r="L28" s="148"/>
      <c r="M28" s="148"/>
      <c r="N28" s="148"/>
      <c r="O28" s="148"/>
      <c r="P28" s="148"/>
    </row>
    <row r="29" spans="1:16" x14ac:dyDescent="0.3">
      <c r="A29" s="168" t="s">
        <v>6</v>
      </c>
      <c r="B29" s="176">
        <v>22</v>
      </c>
      <c r="C29" s="179">
        <v>0.9</v>
      </c>
      <c r="D29" s="178">
        <f t="shared" si="0"/>
        <v>0.73770489000000006</v>
      </c>
      <c r="E29" s="236">
        <f t="shared" si="1"/>
        <v>0.16229510999999999</v>
      </c>
      <c r="F29" s="98">
        <v>0.9</v>
      </c>
      <c r="G29" s="92"/>
      <c r="H29" s="129"/>
      <c r="I29" s="148"/>
      <c r="J29" s="148"/>
      <c r="K29" s="148"/>
      <c r="L29" s="148"/>
      <c r="M29" s="148"/>
      <c r="N29" s="148"/>
      <c r="O29" s="148"/>
      <c r="P29" s="148"/>
    </row>
    <row r="30" spans="1:16" x14ac:dyDescent="0.3">
      <c r="A30" s="168" t="s">
        <v>169</v>
      </c>
      <c r="B30" s="176">
        <v>22</v>
      </c>
      <c r="C30" s="179">
        <v>1.5</v>
      </c>
      <c r="D30" s="178">
        <f t="shared" si="0"/>
        <v>1.22950815</v>
      </c>
      <c r="E30" s="236">
        <f t="shared" si="1"/>
        <v>0.27049184999999998</v>
      </c>
      <c r="F30" s="98">
        <v>1.5</v>
      </c>
      <c r="G30" s="92"/>
      <c r="H30" s="129"/>
      <c r="I30" s="148"/>
      <c r="J30" s="148"/>
      <c r="K30" s="148"/>
      <c r="L30" s="148"/>
      <c r="M30" s="148"/>
      <c r="N30" s="148"/>
      <c r="O30" s="148"/>
      <c r="P30" s="148"/>
    </row>
    <row r="31" spans="1:16" x14ac:dyDescent="0.3">
      <c r="A31" s="168" t="s">
        <v>178</v>
      </c>
      <c r="B31" s="176">
        <v>22</v>
      </c>
      <c r="C31" s="179">
        <v>0.65</v>
      </c>
      <c r="D31" s="178">
        <f t="shared" si="0"/>
        <v>0.53278686500000005</v>
      </c>
      <c r="E31" s="236">
        <f t="shared" si="1"/>
        <v>0.117213135</v>
      </c>
      <c r="F31" s="98">
        <v>0.65</v>
      </c>
      <c r="G31" s="92"/>
      <c r="H31" s="129"/>
      <c r="I31" s="148"/>
      <c r="J31" s="148"/>
      <c r="K31" s="148"/>
      <c r="L31" s="148"/>
      <c r="M31" s="148"/>
      <c r="N31" s="148"/>
      <c r="O31" s="148"/>
      <c r="P31" s="148"/>
    </row>
    <row r="32" spans="1:16" x14ac:dyDescent="0.3">
      <c r="A32" s="168" t="s">
        <v>211</v>
      </c>
      <c r="B32" s="176">
        <v>22</v>
      </c>
      <c r="C32" s="179">
        <v>1.65</v>
      </c>
      <c r="D32" s="178">
        <f t="shared" si="0"/>
        <v>1.3524589649999998</v>
      </c>
      <c r="E32" s="236">
        <f t="shared" si="1"/>
        <v>0.29754103499999995</v>
      </c>
      <c r="F32" s="98">
        <v>1.5</v>
      </c>
      <c r="G32" s="92"/>
      <c r="H32" s="129"/>
      <c r="I32" s="148"/>
      <c r="J32" s="148"/>
      <c r="K32" s="148"/>
      <c r="L32" s="148"/>
      <c r="M32" s="148"/>
      <c r="N32" s="148"/>
      <c r="O32" s="148"/>
      <c r="P32" s="148"/>
    </row>
    <row r="33" spans="1:16" x14ac:dyDescent="0.3">
      <c r="A33" s="168" t="s">
        <v>210</v>
      </c>
      <c r="B33" s="176">
        <v>22</v>
      </c>
      <c r="C33" s="179">
        <v>1.4</v>
      </c>
      <c r="D33" s="178">
        <f t="shared" si="0"/>
        <v>1.1475409399999998</v>
      </c>
      <c r="E33" s="236">
        <f t="shared" si="1"/>
        <v>0.25245905999999996</v>
      </c>
      <c r="F33" s="98">
        <v>1.4</v>
      </c>
      <c r="G33" s="92"/>
      <c r="H33" s="129"/>
      <c r="I33" s="148"/>
      <c r="J33" s="148"/>
      <c r="K33" s="148"/>
      <c r="L33" s="148"/>
      <c r="M33" s="148"/>
      <c r="N33" s="148"/>
      <c r="O33" s="148"/>
      <c r="P33" s="148"/>
    </row>
    <row r="34" spans="1:16" ht="15.75" x14ac:dyDescent="0.3">
      <c r="A34" s="90" t="s">
        <v>105</v>
      </c>
      <c r="B34" s="173"/>
      <c r="C34" s="174"/>
      <c r="D34" s="178"/>
      <c r="E34" s="236"/>
      <c r="F34" s="98"/>
      <c r="G34" s="92"/>
      <c r="H34" s="129"/>
      <c r="I34" s="148"/>
      <c r="J34" s="148"/>
      <c r="K34" s="148"/>
      <c r="L34" s="148"/>
      <c r="M34" s="148"/>
      <c r="N34" s="148"/>
      <c r="O34" s="148"/>
      <c r="P34" s="148"/>
    </row>
    <row r="35" spans="1:16" x14ac:dyDescent="0.3">
      <c r="A35" s="168" t="s">
        <v>100</v>
      </c>
      <c r="B35" s="176">
        <v>9.5</v>
      </c>
      <c r="C35" s="179">
        <v>0.55000000000000004</v>
      </c>
      <c r="D35" s="178">
        <f t="shared" ref="D35:D80" si="5">C35-E35</f>
        <v>0.50228310549999999</v>
      </c>
      <c r="E35" s="236">
        <f t="shared" ref="E35:E44" si="6">C35*$H$2/100</f>
        <v>4.7716894500000002E-2</v>
      </c>
      <c r="F35" s="98">
        <v>0.55000000000000004</v>
      </c>
      <c r="G35" s="92"/>
      <c r="H35" s="129"/>
      <c r="I35" s="148"/>
      <c r="J35" s="148"/>
      <c r="K35" s="148"/>
      <c r="L35" s="148"/>
      <c r="M35" s="148"/>
      <c r="N35" s="148"/>
      <c r="O35" s="148"/>
      <c r="P35" s="148"/>
    </row>
    <row r="36" spans="1:16" x14ac:dyDescent="0.3">
      <c r="A36" s="168" t="s">
        <v>8</v>
      </c>
      <c r="B36" s="176">
        <v>9.5</v>
      </c>
      <c r="C36" s="179">
        <v>0.6</v>
      </c>
      <c r="D36" s="178">
        <f t="shared" si="5"/>
        <v>0.54794520599999996</v>
      </c>
      <c r="E36" s="236">
        <f t="shared" si="6"/>
        <v>5.2054793999999995E-2</v>
      </c>
      <c r="F36" s="98">
        <v>0.6</v>
      </c>
      <c r="G36" s="92"/>
      <c r="H36" s="129"/>
      <c r="I36" s="148"/>
      <c r="J36" s="148"/>
      <c r="K36" s="148"/>
      <c r="L36" s="148"/>
      <c r="M36" s="148"/>
      <c r="N36" s="148"/>
      <c r="O36" s="148"/>
      <c r="P36" s="148"/>
    </row>
    <row r="37" spans="1:16" x14ac:dyDescent="0.3">
      <c r="A37" s="122" t="s">
        <v>59</v>
      </c>
      <c r="B37" s="180">
        <v>9.5</v>
      </c>
      <c r="C37" s="177">
        <v>0.9</v>
      </c>
      <c r="D37" s="178">
        <f t="shared" si="5"/>
        <v>0.821917809</v>
      </c>
      <c r="E37" s="236">
        <f t="shared" si="6"/>
        <v>7.8082190999999995E-2</v>
      </c>
      <c r="F37" s="98">
        <v>0.9</v>
      </c>
      <c r="G37" s="204"/>
      <c r="H37" s="151"/>
      <c r="I37" s="148"/>
      <c r="J37" s="148"/>
      <c r="K37" s="148"/>
      <c r="L37" s="148"/>
      <c r="M37" s="148"/>
      <c r="N37" s="148"/>
      <c r="O37" s="148"/>
      <c r="P37" s="148"/>
    </row>
    <row r="38" spans="1:16" x14ac:dyDescent="0.3">
      <c r="A38" s="122" t="s">
        <v>99</v>
      </c>
      <c r="B38" s="176">
        <v>9.5</v>
      </c>
      <c r="C38" s="179">
        <v>0.6</v>
      </c>
      <c r="D38" s="178">
        <f t="shared" si="5"/>
        <v>0.54794520599999996</v>
      </c>
      <c r="E38" s="236">
        <f t="shared" si="6"/>
        <v>5.2054793999999995E-2</v>
      </c>
      <c r="F38" s="98">
        <v>0.6</v>
      </c>
      <c r="G38" s="92"/>
      <c r="H38" s="129"/>
      <c r="I38" s="148"/>
      <c r="J38" s="148"/>
      <c r="K38" s="148"/>
      <c r="L38" s="148"/>
      <c r="M38" s="148"/>
      <c r="N38" s="148"/>
      <c r="O38" s="148"/>
      <c r="P38" s="148"/>
    </row>
    <row r="39" spans="1:16" x14ac:dyDescent="0.3">
      <c r="A39" s="168" t="s">
        <v>135</v>
      </c>
      <c r="B39" s="176">
        <v>9.5</v>
      </c>
      <c r="C39" s="177">
        <v>0.4</v>
      </c>
      <c r="D39" s="178">
        <f t="shared" si="5"/>
        <v>0.36529680400000003</v>
      </c>
      <c r="E39" s="236">
        <f t="shared" si="6"/>
        <v>3.4703195999999999E-2</v>
      </c>
      <c r="F39" s="98">
        <v>0.4</v>
      </c>
      <c r="G39" s="92"/>
      <c r="H39" s="129"/>
      <c r="I39" s="148"/>
      <c r="J39" s="148"/>
      <c r="K39" s="148"/>
      <c r="L39" s="148"/>
      <c r="M39" s="148"/>
      <c r="N39" s="148"/>
      <c r="O39" s="148"/>
      <c r="P39" s="148"/>
    </row>
    <row r="40" spans="1:16" x14ac:dyDescent="0.3">
      <c r="A40" s="168" t="s">
        <v>132</v>
      </c>
      <c r="B40" s="176">
        <v>9.5</v>
      </c>
      <c r="C40" s="179">
        <v>0.65</v>
      </c>
      <c r="D40" s="178">
        <f t="shared" si="5"/>
        <v>0.59360730650000004</v>
      </c>
      <c r="E40" s="236">
        <f t="shared" si="6"/>
        <v>5.63926935E-2</v>
      </c>
      <c r="F40" s="98">
        <v>0.65</v>
      </c>
      <c r="G40" s="92"/>
      <c r="H40" s="129"/>
      <c r="I40" s="148"/>
      <c r="J40" s="148"/>
      <c r="K40" s="148"/>
      <c r="L40" s="148"/>
      <c r="M40" s="148"/>
      <c r="N40" s="148"/>
      <c r="O40" s="148"/>
      <c r="P40" s="148"/>
    </row>
    <row r="41" spans="1:16" x14ac:dyDescent="0.3">
      <c r="A41" s="168" t="s">
        <v>17</v>
      </c>
      <c r="B41" s="176">
        <v>9.5</v>
      </c>
      <c r="C41" s="177">
        <v>2.1</v>
      </c>
      <c r="D41" s="178">
        <f t="shared" si="5"/>
        <v>1.917808221</v>
      </c>
      <c r="E41" s="236">
        <f t="shared" si="6"/>
        <v>0.18219177899999997</v>
      </c>
      <c r="F41" s="98">
        <v>2.1</v>
      </c>
      <c r="G41" s="92"/>
      <c r="H41" s="129"/>
      <c r="I41" s="148"/>
      <c r="J41" s="148"/>
      <c r="K41" s="148"/>
      <c r="L41" s="148"/>
      <c r="M41" s="148"/>
      <c r="N41" s="148"/>
      <c r="O41" s="148"/>
      <c r="P41" s="148"/>
    </row>
    <row r="42" spans="1:16" x14ac:dyDescent="0.3">
      <c r="A42" s="122" t="s">
        <v>222</v>
      </c>
      <c r="B42" s="176">
        <v>9.5</v>
      </c>
      <c r="C42" s="179">
        <v>0.9</v>
      </c>
      <c r="D42" s="178">
        <f t="shared" si="5"/>
        <v>0.821917809</v>
      </c>
      <c r="E42" s="236">
        <f t="shared" si="6"/>
        <v>7.8082190999999995E-2</v>
      </c>
      <c r="F42" s="98">
        <v>0.9</v>
      </c>
      <c r="G42" s="92"/>
      <c r="H42" s="129"/>
      <c r="I42" s="148"/>
      <c r="J42" s="148"/>
      <c r="K42" s="148"/>
      <c r="L42" s="148"/>
      <c r="M42" s="148"/>
      <c r="N42" s="148"/>
      <c r="O42" s="148"/>
      <c r="P42" s="148"/>
    </row>
    <row r="43" spans="1:16" x14ac:dyDescent="0.3">
      <c r="A43" s="168" t="s">
        <v>175</v>
      </c>
      <c r="B43" s="176">
        <v>9.5</v>
      </c>
      <c r="C43" s="177">
        <v>29</v>
      </c>
      <c r="D43" s="178">
        <f t="shared" si="5"/>
        <v>26.484018290000002</v>
      </c>
      <c r="E43" s="236">
        <f t="shared" si="6"/>
        <v>2.5159817099999997</v>
      </c>
      <c r="F43" s="98">
        <v>29</v>
      </c>
      <c r="G43" s="92"/>
      <c r="H43" s="129"/>
      <c r="I43" s="148"/>
      <c r="J43" s="148"/>
      <c r="K43" s="148"/>
      <c r="L43" s="148"/>
      <c r="M43" s="148"/>
      <c r="N43" s="148"/>
      <c r="O43" s="148"/>
      <c r="P43" s="148"/>
    </row>
    <row r="44" spans="1:16" x14ac:dyDescent="0.3">
      <c r="A44" s="168" t="s">
        <v>10</v>
      </c>
      <c r="B44" s="176">
        <v>9.5</v>
      </c>
      <c r="C44" s="177">
        <v>1.1000000000000001</v>
      </c>
      <c r="D44" s="178">
        <f t="shared" si="5"/>
        <v>1.004566211</v>
      </c>
      <c r="E44" s="236">
        <f t="shared" si="6"/>
        <v>9.5433789000000005E-2</v>
      </c>
      <c r="F44" s="98">
        <v>1.1000000000000001</v>
      </c>
      <c r="G44" s="92"/>
      <c r="H44" s="129"/>
      <c r="I44" s="148"/>
      <c r="J44" s="148"/>
      <c r="K44" s="148"/>
      <c r="L44" s="148"/>
      <c r="M44" s="148"/>
      <c r="N44" s="148"/>
      <c r="O44" s="148"/>
      <c r="P44" s="148"/>
    </row>
    <row r="45" spans="1:16" ht="15.75" x14ac:dyDescent="0.3">
      <c r="A45" s="90" t="s">
        <v>104</v>
      </c>
      <c r="B45" s="173"/>
      <c r="C45" s="174"/>
      <c r="D45" s="178"/>
      <c r="E45" s="236"/>
      <c r="F45" s="98"/>
      <c r="G45" s="92"/>
      <c r="H45" s="129"/>
      <c r="I45" s="148"/>
      <c r="J45" s="148"/>
      <c r="K45" s="148"/>
      <c r="L45" s="148"/>
      <c r="M45" s="148"/>
      <c r="N45" s="148"/>
      <c r="O45" s="148"/>
      <c r="P45" s="148"/>
    </row>
    <row r="46" spans="1:16" x14ac:dyDescent="0.3">
      <c r="A46" s="122" t="s">
        <v>62</v>
      </c>
      <c r="B46" s="176">
        <v>9.5</v>
      </c>
      <c r="C46" s="177">
        <v>2.1</v>
      </c>
      <c r="D46" s="178">
        <f t="shared" si="5"/>
        <v>1.917808221</v>
      </c>
      <c r="E46" s="236">
        <f t="shared" ref="E46:E59" si="7">C46*$H$2/100</f>
        <v>0.18219177899999997</v>
      </c>
      <c r="F46" s="98">
        <v>2.1</v>
      </c>
      <c r="G46" s="92"/>
      <c r="H46" s="129"/>
      <c r="I46" s="148"/>
      <c r="J46" s="148"/>
      <c r="K46" s="148"/>
      <c r="L46" s="148"/>
      <c r="M46" s="148"/>
      <c r="N46" s="148"/>
      <c r="O46" s="148"/>
      <c r="P46" s="148"/>
    </row>
    <row r="47" spans="1:16" x14ac:dyDescent="0.3">
      <c r="A47" s="168" t="s">
        <v>2</v>
      </c>
      <c r="B47" s="180">
        <v>9.5</v>
      </c>
      <c r="C47" s="179">
        <v>2.2999999999999998</v>
      </c>
      <c r="D47" s="178">
        <f t="shared" si="5"/>
        <v>2.1004566229999999</v>
      </c>
      <c r="E47" s="236">
        <f t="shared" si="7"/>
        <v>0.19954337699999997</v>
      </c>
      <c r="F47" s="98">
        <v>2.2999999999999998</v>
      </c>
      <c r="G47" s="92"/>
      <c r="H47" s="129"/>
      <c r="I47" s="148"/>
      <c r="J47" s="148"/>
      <c r="K47" s="148"/>
      <c r="L47" s="148"/>
      <c r="M47" s="148"/>
      <c r="N47" s="148"/>
      <c r="O47" s="148"/>
      <c r="P47" s="148"/>
    </row>
    <row r="48" spans="1:16" x14ac:dyDescent="0.3">
      <c r="A48" s="168" t="s">
        <v>1</v>
      </c>
      <c r="B48" s="180">
        <v>9.5</v>
      </c>
      <c r="C48" s="179">
        <v>2</v>
      </c>
      <c r="D48" s="178">
        <f t="shared" si="5"/>
        <v>1.8264840200000001</v>
      </c>
      <c r="E48" s="236">
        <f t="shared" si="7"/>
        <v>0.17351597999999999</v>
      </c>
      <c r="F48" s="98">
        <v>2</v>
      </c>
      <c r="G48" s="92"/>
      <c r="H48" s="129"/>
      <c r="I48" s="148"/>
      <c r="J48" s="148"/>
      <c r="K48" s="148"/>
      <c r="L48" s="148"/>
      <c r="M48" s="148"/>
      <c r="N48" s="148"/>
      <c r="O48" s="148"/>
      <c r="P48" s="148"/>
    </row>
    <row r="49" spans="1:16" x14ac:dyDescent="0.3">
      <c r="A49" s="168" t="s">
        <v>196</v>
      </c>
      <c r="B49" s="180">
        <v>9.5</v>
      </c>
      <c r="C49" s="179">
        <v>0.6</v>
      </c>
      <c r="D49" s="178">
        <f t="shared" si="5"/>
        <v>0.54794520599999996</v>
      </c>
      <c r="E49" s="236">
        <f t="shared" si="7"/>
        <v>5.2054793999999995E-2</v>
      </c>
      <c r="F49" s="98">
        <v>0.6</v>
      </c>
      <c r="G49" s="92"/>
      <c r="H49" s="129"/>
      <c r="I49" s="147"/>
      <c r="J49" s="147"/>
      <c r="K49" s="244"/>
      <c r="L49" s="245"/>
      <c r="M49" s="245"/>
      <c r="N49" s="245"/>
      <c r="O49" s="245"/>
      <c r="P49" s="245"/>
    </row>
    <row r="50" spans="1:16" x14ac:dyDescent="0.3">
      <c r="A50" s="168" t="s">
        <v>201</v>
      </c>
      <c r="B50" s="180">
        <v>9.5</v>
      </c>
      <c r="C50" s="179">
        <v>0.8</v>
      </c>
      <c r="D50" s="178">
        <f t="shared" si="5"/>
        <v>0.73059360800000006</v>
      </c>
      <c r="E50" s="236">
        <f t="shared" si="7"/>
        <v>6.9406391999999997E-2</v>
      </c>
      <c r="F50" s="98">
        <v>0.8</v>
      </c>
      <c r="G50" s="92"/>
      <c r="H50" s="129"/>
      <c r="I50" s="148"/>
      <c r="J50" s="148"/>
      <c r="K50" s="245"/>
      <c r="L50" s="245"/>
      <c r="M50" s="245"/>
      <c r="N50" s="245"/>
      <c r="O50" s="245"/>
      <c r="P50" s="245"/>
    </row>
    <row r="51" spans="1:16" x14ac:dyDescent="0.3">
      <c r="A51" s="122" t="s">
        <v>58</v>
      </c>
      <c r="B51" s="176">
        <v>9.5</v>
      </c>
      <c r="C51" s="177">
        <v>2.1</v>
      </c>
      <c r="D51" s="178">
        <f t="shared" si="5"/>
        <v>1.917808221</v>
      </c>
      <c r="E51" s="236">
        <f t="shared" si="7"/>
        <v>0.18219177899999997</v>
      </c>
      <c r="F51" s="98">
        <v>1.9</v>
      </c>
      <c r="G51" s="92"/>
      <c r="H51" s="129"/>
      <c r="I51" s="148"/>
      <c r="J51" s="148"/>
      <c r="K51" s="148"/>
      <c r="L51" s="148"/>
      <c r="M51" s="148"/>
      <c r="N51" s="148"/>
      <c r="O51" s="148"/>
      <c r="P51" s="148"/>
    </row>
    <row r="52" spans="1:16" x14ac:dyDescent="0.3">
      <c r="A52" s="168" t="s">
        <v>198</v>
      </c>
      <c r="B52" s="180">
        <v>9.5</v>
      </c>
      <c r="C52" s="179">
        <v>1</v>
      </c>
      <c r="D52" s="178">
        <f t="shared" si="5"/>
        <v>0.91324201000000005</v>
      </c>
      <c r="E52" s="236">
        <f t="shared" si="7"/>
        <v>8.6757989999999993E-2</v>
      </c>
      <c r="F52" s="98">
        <v>0.9</v>
      </c>
      <c r="G52" s="92"/>
      <c r="H52" s="129"/>
      <c r="I52" s="148"/>
      <c r="J52" s="148"/>
      <c r="K52" s="148"/>
      <c r="L52" s="148"/>
      <c r="M52" s="148"/>
      <c r="N52" s="148"/>
      <c r="O52" s="148"/>
      <c r="P52" s="148"/>
    </row>
    <row r="53" spans="1:16" x14ac:dyDescent="0.3">
      <c r="A53" s="168" t="s">
        <v>60</v>
      </c>
      <c r="B53" s="180">
        <v>9.5</v>
      </c>
      <c r="C53" s="179">
        <v>0.8</v>
      </c>
      <c r="D53" s="178">
        <f t="shared" si="5"/>
        <v>0.73059360800000006</v>
      </c>
      <c r="E53" s="236">
        <f t="shared" si="7"/>
        <v>6.9406391999999997E-2</v>
      </c>
      <c r="F53" s="98">
        <v>0.7</v>
      </c>
      <c r="G53" s="92"/>
      <c r="H53" s="129"/>
      <c r="I53" s="148"/>
      <c r="J53" s="148"/>
      <c r="K53" s="148"/>
      <c r="L53" s="148"/>
      <c r="M53" s="148"/>
      <c r="N53" s="148"/>
      <c r="O53" s="148"/>
      <c r="P53" s="148"/>
    </row>
    <row r="54" spans="1:16" x14ac:dyDescent="0.3">
      <c r="A54" s="168" t="s">
        <v>170</v>
      </c>
      <c r="B54" s="180">
        <v>9.5</v>
      </c>
      <c r="C54" s="179">
        <v>1.1000000000000001</v>
      </c>
      <c r="D54" s="178">
        <f t="shared" si="5"/>
        <v>1.004566211</v>
      </c>
      <c r="E54" s="236">
        <f t="shared" si="7"/>
        <v>9.5433789000000005E-2</v>
      </c>
      <c r="F54" s="98">
        <v>1.1000000000000001</v>
      </c>
      <c r="G54" s="92"/>
      <c r="H54" s="129"/>
      <c r="I54" s="148"/>
      <c r="J54" s="148"/>
      <c r="K54" s="148"/>
      <c r="L54" s="148"/>
      <c r="M54" s="148"/>
      <c r="N54" s="148"/>
      <c r="O54" s="148"/>
      <c r="P54" s="148"/>
    </row>
    <row r="55" spans="1:16" x14ac:dyDescent="0.3">
      <c r="A55" s="168" t="s">
        <v>16</v>
      </c>
      <c r="B55" s="180">
        <v>9.5</v>
      </c>
      <c r="C55" s="179">
        <v>0.4</v>
      </c>
      <c r="D55" s="178">
        <f t="shared" si="5"/>
        <v>0.36529680400000003</v>
      </c>
      <c r="E55" s="236">
        <f t="shared" si="7"/>
        <v>3.4703195999999999E-2</v>
      </c>
      <c r="F55" s="98">
        <v>0.35</v>
      </c>
      <c r="G55" s="92"/>
      <c r="H55" s="129"/>
      <c r="I55" s="148"/>
      <c r="J55" s="148"/>
      <c r="K55" s="148"/>
      <c r="L55" s="148"/>
      <c r="M55" s="148"/>
      <c r="N55" s="148"/>
      <c r="O55" s="148"/>
      <c r="P55" s="148"/>
    </row>
    <row r="56" spans="1:16" x14ac:dyDescent="0.3">
      <c r="A56" s="168" t="s">
        <v>61</v>
      </c>
      <c r="B56" s="180">
        <v>9.5</v>
      </c>
      <c r="C56" s="179">
        <v>0.6</v>
      </c>
      <c r="D56" s="178">
        <f t="shared" si="5"/>
        <v>0.54794520599999996</v>
      </c>
      <c r="E56" s="236">
        <f t="shared" si="7"/>
        <v>5.2054793999999995E-2</v>
      </c>
      <c r="F56" s="98">
        <v>0.55000000000000004</v>
      </c>
      <c r="G56" s="92"/>
      <c r="H56" s="129"/>
      <c r="I56" s="148"/>
      <c r="J56" s="148"/>
      <c r="K56" s="148"/>
      <c r="L56" s="148"/>
      <c r="M56" s="148"/>
      <c r="N56" s="148"/>
      <c r="O56" s="148"/>
      <c r="P56" s="148"/>
    </row>
    <row r="57" spans="1:16" x14ac:dyDescent="0.3">
      <c r="A57" s="168" t="s">
        <v>202</v>
      </c>
      <c r="B57" s="176">
        <v>9.5</v>
      </c>
      <c r="C57" s="177">
        <v>1.65</v>
      </c>
      <c r="D57" s="178">
        <f t="shared" si="5"/>
        <v>1.5068493164999999</v>
      </c>
      <c r="E57" s="236">
        <f t="shared" si="7"/>
        <v>0.14315068349999999</v>
      </c>
      <c r="F57" s="98">
        <v>1.65</v>
      </c>
      <c r="G57" s="92"/>
      <c r="H57" s="129"/>
      <c r="I57" s="148"/>
      <c r="J57" s="148"/>
      <c r="K57" s="148"/>
      <c r="L57" s="148"/>
      <c r="M57" s="148"/>
      <c r="N57" s="148"/>
      <c r="O57" s="148"/>
      <c r="P57" s="148"/>
    </row>
    <row r="58" spans="1:16" x14ac:dyDescent="0.3">
      <c r="A58" s="168" t="s">
        <v>0</v>
      </c>
      <c r="B58" s="180">
        <v>9.5</v>
      </c>
      <c r="C58" s="177">
        <v>1</v>
      </c>
      <c r="D58" s="178">
        <f t="shared" si="5"/>
        <v>0.91324201000000005</v>
      </c>
      <c r="E58" s="236">
        <f t="shared" si="7"/>
        <v>8.6757989999999993E-2</v>
      </c>
      <c r="F58" s="98">
        <v>1</v>
      </c>
      <c r="G58" s="92"/>
      <c r="H58" s="209"/>
      <c r="I58" s="148"/>
      <c r="J58" s="148"/>
      <c r="K58" s="148"/>
      <c r="L58" s="148"/>
      <c r="M58" s="148"/>
      <c r="N58" s="148"/>
      <c r="O58" s="148"/>
      <c r="P58" s="148"/>
    </row>
    <row r="59" spans="1:16" x14ac:dyDescent="0.3">
      <c r="A59" s="168" t="s">
        <v>247</v>
      </c>
      <c r="B59" s="180">
        <v>9.5</v>
      </c>
      <c r="C59" s="177">
        <v>1.1000000000000001</v>
      </c>
      <c r="D59" s="178">
        <f t="shared" si="5"/>
        <v>1.004566211</v>
      </c>
      <c r="E59" s="236">
        <f t="shared" si="7"/>
        <v>9.5433789000000005E-2</v>
      </c>
      <c r="F59" s="98">
        <v>1.1000000000000001</v>
      </c>
      <c r="G59" s="92"/>
      <c r="H59" s="129"/>
      <c r="I59" s="148"/>
      <c r="J59" s="148"/>
      <c r="K59" s="148"/>
      <c r="L59" s="148"/>
      <c r="M59" s="148"/>
      <c r="N59" s="148"/>
      <c r="O59" s="148"/>
      <c r="P59" s="148"/>
    </row>
    <row r="60" spans="1:16" ht="15.75" x14ac:dyDescent="0.3">
      <c r="A60" s="90" t="s">
        <v>107</v>
      </c>
      <c r="B60" s="176"/>
      <c r="C60" s="177"/>
      <c r="D60" s="178"/>
      <c r="E60" s="236"/>
      <c r="F60" s="98"/>
      <c r="G60" s="92"/>
      <c r="H60" s="129"/>
      <c r="I60" s="148"/>
      <c r="J60" s="148"/>
      <c r="K60" s="148"/>
      <c r="L60" s="148"/>
      <c r="M60" s="148"/>
      <c r="N60" s="148"/>
      <c r="O60" s="148"/>
      <c r="P60" s="148"/>
    </row>
    <row r="61" spans="1:16" x14ac:dyDescent="0.3">
      <c r="A61" s="122" t="s">
        <v>171</v>
      </c>
      <c r="B61" s="176">
        <v>9.5</v>
      </c>
      <c r="C61" s="177">
        <v>1.8</v>
      </c>
      <c r="D61" s="178">
        <f t="shared" ref="D61" si="8">C61-E61</f>
        <v>1.643835618</v>
      </c>
      <c r="E61" s="236">
        <f t="shared" ref="E61:E73" si="9">C61*$H$2/100</f>
        <v>0.15616438199999999</v>
      </c>
      <c r="F61" s="98">
        <v>1.8</v>
      </c>
      <c r="G61" s="92"/>
      <c r="H61" s="209"/>
      <c r="I61" s="148"/>
      <c r="J61" s="148"/>
      <c r="K61" s="148"/>
      <c r="L61" s="148"/>
      <c r="M61" s="148"/>
      <c r="N61" s="148"/>
      <c r="O61" s="148"/>
      <c r="P61" s="148"/>
    </row>
    <row r="62" spans="1:16" x14ac:dyDescent="0.3">
      <c r="A62" s="168" t="s">
        <v>12</v>
      </c>
      <c r="B62" s="176">
        <v>9.5</v>
      </c>
      <c r="C62" s="179">
        <v>1.3</v>
      </c>
      <c r="D62" s="178">
        <f t="shared" si="5"/>
        <v>1.1872146130000001</v>
      </c>
      <c r="E62" s="236">
        <f t="shared" si="9"/>
        <v>0.112785387</v>
      </c>
      <c r="F62" s="98">
        <v>0.8</v>
      </c>
      <c r="G62" s="92"/>
      <c r="H62" s="129"/>
      <c r="I62" s="148"/>
      <c r="J62" s="148"/>
      <c r="K62" s="148"/>
      <c r="L62" s="148"/>
      <c r="M62" s="148"/>
      <c r="N62" s="148"/>
      <c r="O62" s="148"/>
      <c r="P62" s="148"/>
    </row>
    <row r="63" spans="1:16" x14ac:dyDescent="0.3">
      <c r="A63" s="168" t="s">
        <v>13</v>
      </c>
      <c r="B63" s="176">
        <v>9.5</v>
      </c>
      <c r="C63" s="179">
        <v>0.8</v>
      </c>
      <c r="D63" s="178">
        <f t="shared" si="5"/>
        <v>0.73059360800000006</v>
      </c>
      <c r="E63" s="236">
        <f t="shared" si="9"/>
        <v>6.9406391999999997E-2</v>
      </c>
      <c r="F63" s="98">
        <v>1.1000000000000001</v>
      </c>
      <c r="G63" s="92"/>
      <c r="H63" s="129"/>
      <c r="I63" s="148"/>
      <c r="J63" s="148"/>
      <c r="K63" s="148"/>
      <c r="L63" s="148"/>
      <c r="M63" s="148"/>
      <c r="N63" s="148"/>
      <c r="O63" s="148"/>
      <c r="P63" s="148"/>
    </row>
    <row r="64" spans="1:16" x14ac:dyDescent="0.3">
      <c r="A64" s="168" t="s">
        <v>14</v>
      </c>
      <c r="B64" s="176">
        <v>9.5</v>
      </c>
      <c r="C64" s="179">
        <v>1.1000000000000001</v>
      </c>
      <c r="D64" s="178">
        <f t="shared" si="5"/>
        <v>1.004566211</v>
      </c>
      <c r="E64" s="236">
        <f t="shared" si="9"/>
        <v>9.5433789000000005E-2</v>
      </c>
      <c r="F64" s="98">
        <v>1.8</v>
      </c>
      <c r="G64" s="92"/>
      <c r="H64" s="129"/>
      <c r="I64" s="148"/>
      <c r="J64" s="148"/>
      <c r="K64" s="148"/>
      <c r="L64" s="148"/>
      <c r="M64" s="148"/>
      <c r="N64" s="148"/>
      <c r="O64" s="148"/>
      <c r="P64" s="148"/>
    </row>
    <row r="65" spans="1:16" x14ac:dyDescent="0.3">
      <c r="A65" s="169" t="s">
        <v>256</v>
      </c>
      <c r="B65" s="176">
        <v>9.5</v>
      </c>
      <c r="C65" s="179">
        <v>2.5</v>
      </c>
      <c r="D65" s="178">
        <f t="shared" si="5"/>
        <v>2.2831050250000002</v>
      </c>
      <c r="E65" s="236">
        <f t="shared" si="9"/>
        <v>0.21689497499999999</v>
      </c>
      <c r="F65" s="98">
        <v>1.8</v>
      </c>
      <c r="G65" s="92"/>
      <c r="H65" s="129"/>
      <c r="I65" s="148"/>
      <c r="J65" s="148"/>
      <c r="K65" s="148"/>
      <c r="L65" s="148"/>
      <c r="M65" s="148"/>
      <c r="N65" s="148"/>
      <c r="O65" s="148"/>
      <c r="P65" s="148"/>
    </row>
    <row r="66" spans="1:16" x14ac:dyDescent="0.3">
      <c r="A66" s="168" t="s">
        <v>199</v>
      </c>
      <c r="B66" s="176">
        <v>9.5</v>
      </c>
      <c r="C66" s="179">
        <v>1.3</v>
      </c>
      <c r="D66" s="178">
        <f t="shared" si="5"/>
        <v>1.1872146130000001</v>
      </c>
      <c r="E66" s="236">
        <f t="shared" si="9"/>
        <v>0.112785387</v>
      </c>
      <c r="F66" s="98">
        <v>0.9</v>
      </c>
      <c r="G66" s="92"/>
      <c r="H66" s="129"/>
      <c r="I66" s="148"/>
      <c r="J66" s="148"/>
      <c r="K66" s="148"/>
      <c r="L66" s="148"/>
      <c r="M66" s="148"/>
      <c r="N66" s="148"/>
      <c r="O66" s="148"/>
      <c r="P66" s="148"/>
    </row>
    <row r="67" spans="1:16" x14ac:dyDescent="0.3">
      <c r="A67" s="168" t="s">
        <v>68</v>
      </c>
      <c r="B67" s="180">
        <v>9.5</v>
      </c>
      <c r="C67" s="179">
        <v>1.2</v>
      </c>
      <c r="D67" s="178">
        <f t="shared" si="5"/>
        <v>1.0958904119999999</v>
      </c>
      <c r="E67" s="236">
        <f t="shared" si="9"/>
        <v>0.10410958799999999</v>
      </c>
      <c r="F67" s="98">
        <v>1.2</v>
      </c>
      <c r="G67" s="92"/>
      <c r="H67" s="129"/>
      <c r="I67" s="148"/>
      <c r="J67" s="148"/>
      <c r="K67" s="148"/>
      <c r="L67" s="148"/>
      <c r="M67" s="148"/>
      <c r="N67" s="148"/>
      <c r="O67" s="148"/>
      <c r="P67" s="148"/>
    </row>
    <row r="68" spans="1:16" x14ac:dyDescent="0.3">
      <c r="A68" s="168" t="s">
        <v>172</v>
      </c>
      <c r="B68" s="180">
        <v>9.5</v>
      </c>
      <c r="C68" s="179">
        <v>0.6</v>
      </c>
      <c r="D68" s="178">
        <f t="shared" si="5"/>
        <v>0.54794520599999996</v>
      </c>
      <c r="E68" s="236">
        <f t="shared" si="9"/>
        <v>5.2054793999999995E-2</v>
      </c>
      <c r="F68" s="98">
        <v>0.6</v>
      </c>
      <c r="G68" s="92"/>
      <c r="H68" s="129"/>
      <c r="I68" s="148"/>
      <c r="J68" s="148"/>
      <c r="K68" s="148"/>
      <c r="L68" s="148"/>
      <c r="M68" s="148"/>
      <c r="N68" s="148"/>
      <c r="O68" s="148"/>
      <c r="P68" s="148"/>
    </row>
    <row r="69" spans="1:16" x14ac:dyDescent="0.3">
      <c r="A69" s="168" t="s">
        <v>101</v>
      </c>
      <c r="B69" s="176">
        <v>9.5</v>
      </c>
      <c r="C69" s="179">
        <v>2.1</v>
      </c>
      <c r="D69" s="178">
        <f t="shared" si="5"/>
        <v>1.917808221</v>
      </c>
      <c r="E69" s="236">
        <f t="shared" si="9"/>
        <v>0.18219177899999997</v>
      </c>
      <c r="F69" s="98">
        <v>2.1</v>
      </c>
      <c r="G69" s="92"/>
      <c r="H69" s="129"/>
      <c r="I69" s="148"/>
      <c r="J69" s="148"/>
      <c r="K69" s="148"/>
      <c r="L69" s="148"/>
      <c r="M69" s="148"/>
      <c r="N69" s="148"/>
      <c r="O69" s="148"/>
      <c r="P69" s="148"/>
    </row>
    <row r="70" spans="1:16" x14ac:dyDescent="0.3">
      <c r="A70" s="168" t="s">
        <v>24</v>
      </c>
      <c r="B70" s="176">
        <v>9.5</v>
      </c>
      <c r="C70" s="177">
        <v>1</v>
      </c>
      <c r="D70" s="178">
        <f t="shared" si="5"/>
        <v>0.91324201000000005</v>
      </c>
      <c r="E70" s="236">
        <f t="shared" si="9"/>
        <v>8.6757989999999993E-2</v>
      </c>
      <c r="F70" s="98">
        <v>1</v>
      </c>
      <c r="G70" s="92"/>
      <c r="H70" s="151"/>
      <c r="I70" s="148"/>
      <c r="J70" s="148"/>
      <c r="K70" s="148"/>
      <c r="L70" s="148"/>
      <c r="M70" s="148"/>
      <c r="N70" s="148"/>
      <c r="O70" s="148"/>
      <c r="P70" s="148"/>
    </row>
    <row r="71" spans="1:16" x14ac:dyDescent="0.3">
      <c r="A71" s="168" t="s">
        <v>25</v>
      </c>
      <c r="B71" s="176">
        <v>9.5</v>
      </c>
      <c r="C71" s="177">
        <v>1.5</v>
      </c>
      <c r="D71" s="178">
        <f t="shared" si="5"/>
        <v>1.369863015</v>
      </c>
      <c r="E71" s="236">
        <f t="shared" si="9"/>
        <v>0.13013698500000001</v>
      </c>
      <c r="F71" s="98">
        <v>1.5</v>
      </c>
      <c r="G71" s="92"/>
      <c r="H71" s="151"/>
      <c r="I71" s="148"/>
      <c r="J71" s="148"/>
      <c r="K71" s="148"/>
      <c r="L71" s="148"/>
      <c r="M71" s="148"/>
      <c r="N71" s="148"/>
      <c r="O71" s="148"/>
      <c r="P71" s="148"/>
    </row>
    <row r="72" spans="1:16" x14ac:dyDescent="0.3">
      <c r="A72" s="168" t="s">
        <v>26</v>
      </c>
      <c r="B72" s="176">
        <v>9.5</v>
      </c>
      <c r="C72" s="177">
        <v>2</v>
      </c>
      <c r="D72" s="178">
        <f t="shared" si="5"/>
        <v>1.8264840200000001</v>
      </c>
      <c r="E72" s="236">
        <f t="shared" si="9"/>
        <v>0.17351597999999999</v>
      </c>
      <c r="F72" s="98">
        <v>2</v>
      </c>
      <c r="G72" s="92"/>
      <c r="H72" s="151"/>
      <c r="I72" s="148"/>
      <c r="J72" s="148"/>
      <c r="K72" s="148"/>
      <c r="L72" s="148"/>
      <c r="M72" s="148"/>
      <c r="N72" s="148"/>
      <c r="O72" s="148"/>
      <c r="P72" s="148"/>
    </row>
    <row r="73" spans="1:16" x14ac:dyDescent="0.3">
      <c r="A73" s="168" t="s">
        <v>69</v>
      </c>
      <c r="B73" s="176">
        <v>9.5</v>
      </c>
      <c r="C73" s="177">
        <v>2.5</v>
      </c>
      <c r="D73" s="178">
        <f t="shared" si="5"/>
        <v>2.2831050250000002</v>
      </c>
      <c r="E73" s="236">
        <f t="shared" si="9"/>
        <v>0.21689497499999999</v>
      </c>
      <c r="F73" s="98">
        <v>1</v>
      </c>
      <c r="G73" s="92"/>
      <c r="H73" s="151"/>
      <c r="I73" s="148"/>
      <c r="J73" s="148"/>
      <c r="K73" s="148"/>
      <c r="L73" s="148"/>
      <c r="M73" s="148"/>
      <c r="N73" s="148"/>
      <c r="O73" s="148"/>
      <c r="P73" s="148"/>
    </row>
    <row r="74" spans="1:16" x14ac:dyDescent="0.3">
      <c r="A74" s="169" t="s">
        <v>233</v>
      </c>
      <c r="B74" s="181">
        <v>9.5</v>
      </c>
      <c r="C74" s="182">
        <v>16</v>
      </c>
      <c r="D74" s="183">
        <f t="shared" ref="D74" si="10">C74-E74</f>
        <v>14.611872160000001</v>
      </c>
      <c r="E74" s="238">
        <f t="shared" ref="E74" si="11">C74*$H$2/100</f>
        <v>1.3881278399999999</v>
      </c>
      <c r="F74" s="241">
        <v>16</v>
      </c>
      <c r="G74" s="152"/>
      <c r="H74" s="151"/>
      <c r="I74" s="153"/>
      <c r="J74" s="148"/>
      <c r="K74" s="148"/>
      <c r="L74" s="148"/>
      <c r="M74" s="148"/>
      <c r="N74" s="148"/>
      <c r="O74" s="148"/>
      <c r="P74" s="148"/>
    </row>
    <row r="75" spans="1:16" ht="15.75" x14ac:dyDescent="0.3">
      <c r="A75" s="90" t="s">
        <v>108</v>
      </c>
      <c r="B75" s="176"/>
      <c r="C75" s="177"/>
      <c r="D75" s="178"/>
      <c r="E75" s="236"/>
      <c r="F75" s="98"/>
      <c r="G75" s="92"/>
      <c r="H75" s="129"/>
      <c r="I75" s="148"/>
      <c r="J75" s="148"/>
      <c r="K75" s="148"/>
      <c r="L75" s="148"/>
      <c r="M75" s="148"/>
      <c r="N75" s="148"/>
      <c r="O75" s="148"/>
      <c r="P75" s="148"/>
    </row>
    <row r="76" spans="1:16" x14ac:dyDescent="0.3">
      <c r="A76" s="168" t="s">
        <v>20</v>
      </c>
      <c r="B76" s="176">
        <v>9.5</v>
      </c>
      <c r="C76" s="179">
        <v>1.5</v>
      </c>
      <c r="D76" s="178">
        <f t="shared" si="5"/>
        <v>1.369863015</v>
      </c>
      <c r="E76" s="236">
        <f t="shared" ref="E76:E83" si="12">C76*$H$2/100</f>
        <v>0.13013698500000001</v>
      </c>
      <c r="F76" s="98">
        <v>1.5</v>
      </c>
      <c r="G76" s="92"/>
      <c r="H76" s="129"/>
      <c r="I76" s="148"/>
      <c r="J76" s="148"/>
      <c r="K76" s="148"/>
      <c r="L76" s="148"/>
      <c r="M76" s="148"/>
      <c r="N76" s="148"/>
      <c r="O76" s="148"/>
      <c r="P76" s="148"/>
    </row>
    <row r="77" spans="1:16" x14ac:dyDescent="0.3">
      <c r="A77" s="170" t="s">
        <v>23</v>
      </c>
      <c r="B77" s="184">
        <v>9.5</v>
      </c>
      <c r="C77" s="182">
        <v>18.5</v>
      </c>
      <c r="D77" s="185">
        <f t="shared" si="5"/>
        <v>16.894977185000002</v>
      </c>
      <c r="E77" s="236">
        <f t="shared" si="12"/>
        <v>1.6050228149999999</v>
      </c>
      <c r="F77" s="98">
        <v>16.5</v>
      </c>
      <c r="G77" s="92"/>
      <c r="H77" s="129"/>
      <c r="I77" s="148"/>
      <c r="J77" s="148"/>
      <c r="K77" s="148"/>
      <c r="L77" s="148"/>
      <c r="M77" s="148"/>
      <c r="N77" s="148"/>
      <c r="O77" s="148"/>
      <c r="P77" s="148"/>
    </row>
    <row r="78" spans="1:16" x14ac:dyDescent="0.3">
      <c r="A78" s="168" t="s">
        <v>21</v>
      </c>
      <c r="B78" s="176">
        <v>9.5</v>
      </c>
      <c r="C78" s="177">
        <v>1.4</v>
      </c>
      <c r="D78" s="178">
        <f t="shared" si="5"/>
        <v>1.278538814</v>
      </c>
      <c r="E78" s="236">
        <f t="shared" si="12"/>
        <v>0.121461186</v>
      </c>
      <c r="F78" s="98">
        <v>1.4</v>
      </c>
      <c r="G78" s="92"/>
      <c r="H78" s="129"/>
      <c r="I78" s="148"/>
      <c r="J78" s="148"/>
      <c r="K78" s="148"/>
      <c r="L78" s="148"/>
      <c r="M78" s="148"/>
      <c r="N78" s="148"/>
      <c r="O78" s="148"/>
      <c r="P78" s="148"/>
    </row>
    <row r="79" spans="1:16" x14ac:dyDescent="0.3">
      <c r="A79" s="168" t="s">
        <v>22</v>
      </c>
      <c r="B79" s="176">
        <v>9.5</v>
      </c>
      <c r="C79" s="177">
        <v>1</v>
      </c>
      <c r="D79" s="178">
        <f t="shared" si="5"/>
        <v>0.91324201000000005</v>
      </c>
      <c r="E79" s="236">
        <f t="shared" si="12"/>
        <v>8.6757989999999993E-2</v>
      </c>
      <c r="F79" s="98">
        <v>0.8</v>
      </c>
      <c r="G79" s="92"/>
      <c r="H79" s="129"/>
      <c r="I79" s="148"/>
      <c r="J79" s="148"/>
      <c r="K79" s="148"/>
      <c r="L79" s="148"/>
      <c r="M79" s="148"/>
      <c r="N79" s="148"/>
      <c r="O79" s="148"/>
      <c r="P79" s="148"/>
    </row>
    <row r="80" spans="1:16" x14ac:dyDescent="0.3">
      <c r="A80" s="168" t="s">
        <v>98</v>
      </c>
      <c r="B80" s="176">
        <v>9.5</v>
      </c>
      <c r="C80" s="177">
        <v>2</v>
      </c>
      <c r="D80" s="178">
        <f t="shared" si="5"/>
        <v>1.8264840200000001</v>
      </c>
      <c r="E80" s="236">
        <f t="shared" si="12"/>
        <v>0.17351597999999999</v>
      </c>
      <c r="F80" s="98">
        <v>2</v>
      </c>
      <c r="G80" s="92"/>
      <c r="H80" s="151"/>
      <c r="I80" s="218"/>
      <c r="J80" s="148"/>
      <c r="K80" s="148"/>
      <c r="L80" s="148"/>
      <c r="M80" s="148"/>
      <c r="N80" s="148"/>
      <c r="O80" s="148"/>
      <c r="P80" s="148"/>
    </row>
    <row r="81" spans="1:16" x14ac:dyDescent="0.3">
      <c r="A81" s="168" t="s">
        <v>144</v>
      </c>
      <c r="B81" s="176">
        <v>9.5</v>
      </c>
      <c r="C81" s="177">
        <v>2.1</v>
      </c>
      <c r="D81" s="178">
        <f t="shared" ref="D81:D82" si="13">C81-E81</f>
        <v>1.917808221</v>
      </c>
      <c r="E81" s="236">
        <f t="shared" si="12"/>
        <v>0.18219177899999997</v>
      </c>
      <c r="F81" s="98">
        <v>2.1</v>
      </c>
      <c r="G81" s="92"/>
      <c r="H81" s="129"/>
      <c r="I81" s="148"/>
      <c r="J81" s="148"/>
      <c r="K81" s="148"/>
      <c r="L81" s="148"/>
      <c r="M81" s="148"/>
      <c r="N81" s="148"/>
      <c r="O81" s="148"/>
      <c r="P81" s="148"/>
    </row>
    <row r="82" spans="1:16" x14ac:dyDescent="0.3">
      <c r="A82" s="168" t="s">
        <v>176</v>
      </c>
      <c r="B82" s="176">
        <v>9.5</v>
      </c>
      <c r="C82" s="177">
        <v>4</v>
      </c>
      <c r="D82" s="178">
        <f t="shared" si="13"/>
        <v>3.6529680400000002</v>
      </c>
      <c r="E82" s="236">
        <f t="shared" si="12"/>
        <v>0.34703195999999997</v>
      </c>
      <c r="F82" s="98">
        <v>4</v>
      </c>
      <c r="G82" s="92"/>
      <c r="H82" s="129"/>
      <c r="I82" s="148"/>
      <c r="J82" s="148"/>
      <c r="K82" s="148"/>
      <c r="L82" s="148"/>
      <c r="M82" s="148"/>
      <c r="N82" s="148"/>
      <c r="O82" s="148"/>
      <c r="P82" s="148"/>
    </row>
    <row r="83" spans="1:16" x14ac:dyDescent="0.3">
      <c r="A83" s="122" t="s">
        <v>223</v>
      </c>
      <c r="B83" s="176">
        <v>9.5</v>
      </c>
      <c r="C83" s="177">
        <v>1.8</v>
      </c>
      <c r="D83" s="178">
        <f t="shared" ref="D83" si="14">C83-E83</f>
        <v>1.643835618</v>
      </c>
      <c r="E83" s="236">
        <f t="shared" si="12"/>
        <v>0.15616438199999999</v>
      </c>
      <c r="F83" s="98">
        <v>1.8</v>
      </c>
      <c r="G83" s="92"/>
      <c r="H83" s="151"/>
      <c r="I83" s="218"/>
      <c r="J83" s="148"/>
      <c r="K83" s="148"/>
      <c r="L83" s="148"/>
      <c r="M83" s="148"/>
      <c r="N83" s="148"/>
      <c r="O83" s="148"/>
      <c r="P83" s="148"/>
    </row>
    <row r="84" spans="1:16" ht="15.75" x14ac:dyDescent="0.3">
      <c r="A84" s="90" t="s">
        <v>106</v>
      </c>
      <c r="B84" s="176"/>
      <c r="C84" s="177"/>
      <c r="D84" s="178"/>
      <c r="E84" s="236"/>
      <c r="F84" s="98"/>
      <c r="G84" s="92"/>
      <c r="H84" s="129"/>
      <c r="I84" s="148"/>
      <c r="J84" s="148"/>
      <c r="K84" s="148"/>
      <c r="L84" s="148"/>
      <c r="M84" s="148"/>
      <c r="N84" s="148"/>
      <c r="O84" s="148"/>
      <c r="P84" s="148"/>
    </row>
    <row r="85" spans="1:16" x14ac:dyDescent="0.3">
      <c r="A85" s="169" t="s">
        <v>258</v>
      </c>
      <c r="B85" s="186">
        <v>9.5</v>
      </c>
      <c r="C85" s="177">
        <v>1.4</v>
      </c>
      <c r="D85" s="178">
        <f t="shared" ref="D85" si="15">C85-E85</f>
        <v>1.278538814</v>
      </c>
      <c r="E85" s="236">
        <f>C85*$H$2/100</f>
        <v>0.121461186</v>
      </c>
      <c r="F85" s="242">
        <v>1.4</v>
      </c>
      <c r="G85" s="204"/>
      <c r="H85" s="151"/>
      <c r="I85" s="148"/>
      <c r="J85" s="148"/>
      <c r="K85" s="148"/>
      <c r="L85" s="148"/>
      <c r="M85" s="148"/>
      <c r="N85" s="148"/>
      <c r="O85" s="148"/>
      <c r="P85" s="148"/>
    </row>
    <row r="86" spans="1:16" x14ac:dyDescent="0.3">
      <c r="A86" s="169" t="s">
        <v>257</v>
      </c>
      <c r="B86" s="186">
        <v>9.5</v>
      </c>
      <c r="C86" s="177">
        <v>0.4</v>
      </c>
      <c r="D86" s="178">
        <f t="shared" ref="D86" si="16">C86-E86</f>
        <v>0.36529680400000003</v>
      </c>
      <c r="E86" s="236">
        <f>C86*$H$2/100</f>
        <v>3.4703195999999999E-2</v>
      </c>
      <c r="F86" s="242">
        <v>0.35</v>
      </c>
      <c r="G86" s="204"/>
      <c r="H86" s="151"/>
      <c r="I86" s="148"/>
      <c r="J86" s="148"/>
      <c r="K86" s="148"/>
      <c r="L86" s="148"/>
      <c r="M86" s="148"/>
      <c r="N86" s="148"/>
      <c r="O86" s="148"/>
      <c r="P86" s="148"/>
    </row>
    <row r="87" spans="1:16" x14ac:dyDescent="0.3">
      <c r="A87" s="168" t="s">
        <v>259</v>
      </c>
      <c r="B87" s="176">
        <v>9.5</v>
      </c>
      <c r="C87" s="179">
        <v>1.4</v>
      </c>
      <c r="D87" s="178">
        <f t="shared" ref="D87:D95" si="17">C87-E87</f>
        <v>1.278538814</v>
      </c>
      <c r="E87" s="236">
        <f>C87*$H$2/100</f>
        <v>0.121461186</v>
      </c>
      <c r="F87" s="98">
        <v>1.4</v>
      </c>
      <c r="G87" s="101"/>
      <c r="H87" s="151"/>
      <c r="I87" s="148"/>
      <c r="J87" s="148"/>
      <c r="K87" s="148"/>
      <c r="L87" s="148"/>
      <c r="M87" s="148"/>
      <c r="N87" s="148"/>
      <c r="O87" s="148"/>
      <c r="P87" s="148"/>
    </row>
    <row r="88" spans="1:16" x14ac:dyDescent="0.3">
      <c r="A88" s="168" t="s">
        <v>260</v>
      </c>
      <c r="B88" s="176">
        <v>9.5</v>
      </c>
      <c r="C88" s="177">
        <v>1.4</v>
      </c>
      <c r="D88" s="178">
        <f t="shared" si="17"/>
        <v>1.278538814</v>
      </c>
      <c r="E88" s="236">
        <f>C88*$H$2/100</f>
        <v>0.121461186</v>
      </c>
      <c r="F88" s="98">
        <v>1.2</v>
      </c>
      <c r="G88" s="92"/>
      <c r="H88" s="151"/>
      <c r="I88" s="218"/>
      <c r="J88" s="148"/>
      <c r="K88" s="148"/>
      <c r="L88" s="148"/>
      <c r="M88" s="148"/>
      <c r="N88" s="148"/>
      <c r="O88" s="148"/>
      <c r="P88" s="148"/>
    </row>
    <row r="89" spans="1:16" x14ac:dyDescent="0.3">
      <c r="A89" s="168" t="s">
        <v>173</v>
      </c>
      <c r="B89" s="176">
        <v>9.5</v>
      </c>
      <c r="C89" s="177">
        <v>2.5</v>
      </c>
      <c r="D89" s="178">
        <f t="shared" si="17"/>
        <v>2.2831050250000002</v>
      </c>
      <c r="E89" s="236">
        <f>C89*$H$2/100</f>
        <v>0.21689497499999999</v>
      </c>
      <c r="F89" s="98">
        <v>2.5</v>
      </c>
      <c r="G89" s="92"/>
      <c r="H89" s="151"/>
      <c r="I89" s="218"/>
      <c r="J89" s="148"/>
      <c r="K89" s="148"/>
      <c r="L89" s="148"/>
      <c r="M89" s="148"/>
      <c r="N89" s="148"/>
      <c r="O89" s="148"/>
      <c r="P89" s="148"/>
    </row>
    <row r="90" spans="1:16" ht="15.75" x14ac:dyDescent="0.3">
      <c r="A90" s="90" t="s">
        <v>109</v>
      </c>
      <c r="B90" s="176"/>
      <c r="C90" s="177"/>
      <c r="D90" s="178"/>
      <c r="E90" s="236"/>
      <c r="F90" s="98"/>
      <c r="G90" s="92"/>
      <c r="H90" s="129"/>
      <c r="I90" s="148"/>
      <c r="J90" s="148"/>
      <c r="K90" s="148"/>
      <c r="L90" s="148"/>
      <c r="M90" s="148"/>
      <c r="N90" s="148"/>
      <c r="O90" s="148"/>
      <c r="P90" s="148"/>
    </row>
    <row r="91" spans="1:16" x14ac:dyDescent="0.3">
      <c r="A91" s="168" t="s">
        <v>180</v>
      </c>
      <c r="B91" s="176">
        <v>9.5</v>
      </c>
      <c r="C91" s="179">
        <v>0.35</v>
      </c>
      <c r="D91" s="178">
        <f t="shared" si="17"/>
        <v>0.31963470350000001</v>
      </c>
      <c r="E91" s="236">
        <f>C91*$H$2/100</f>
        <v>3.03652965E-2</v>
      </c>
      <c r="F91" s="98">
        <v>0.3</v>
      </c>
      <c r="G91" s="92"/>
      <c r="H91" s="129"/>
      <c r="I91" s="148"/>
      <c r="J91" s="148"/>
      <c r="K91" s="148"/>
      <c r="L91" s="148"/>
      <c r="M91" s="148"/>
      <c r="N91" s="148"/>
      <c r="O91" s="148"/>
      <c r="P91" s="148"/>
    </row>
    <row r="92" spans="1:16" x14ac:dyDescent="0.3">
      <c r="A92" s="168" t="s">
        <v>181</v>
      </c>
      <c r="B92" s="176">
        <v>9.5</v>
      </c>
      <c r="C92" s="179">
        <v>0.4</v>
      </c>
      <c r="D92" s="178">
        <f t="shared" ref="D92" si="18">C92-E92</f>
        <v>0.36529680400000003</v>
      </c>
      <c r="E92" s="236">
        <f>C92*$H$2/100</f>
        <v>3.4703195999999999E-2</v>
      </c>
      <c r="F92" s="98">
        <v>0.4</v>
      </c>
      <c r="G92" s="92"/>
      <c r="H92" s="129"/>
      <c r="I92" s="148"/>
      <c r="J92" s="148"/>
      <c r="K92" s="148"/>
      <c r="L92" s="148"/>
      <c r="M92" s="148"/>
      <c r="N92" s="148"/>
      <c r="O92" s="148"/>
      <c r="P92" s="148"/>
    </row>
    <row r="93" spans="1:16" x14ac:dyDescent="0.3">
      <c r="A93" s="168" t="s">
        <v>182</v>
      </c>
      <c r="B93" s="176">
        <v>9.5</v>
      </c>
      <c r="C93" s="179">
        <v>0.65</v>
      </c>
      <c r="D93" s="178">
        <f t="shared" si="17"/>
        <v>0.59360730650000004</v>
      </c>
      <c r="E93" s="236">
        <f>C93*$H$2/100</f>
        <v>5.63926935E-2</v>
      </c>
      <c r="F93" s="98">
        <v>0.55000000000000004</v>
      </c>
      <c r="G93" s="92"/>
      <c r="H93" s="129"/>
      <c r="I93" s="148"/>
      <c r="J93" s="148"/>
      <c r="K93" s="148"/>
      <c r="L93" s="148"/>
      <c r="M93" s="148"/>
      <c r="N93" s="148"/>
      <c r="O93" s="148"/>
      <c r="P93" s="148"/>
    </row>
    <row r="94" spans="1:16" x14ac:dyDescent="0.3">
      <c r="A94" s="168" t="s">
        <v>183</v>
      </c>
      <c r="B94" s="176">
        <v>9.5</v>
      </c>
      <c r="C94" s="179">
        <v>0.9</v>
      </c>
      <c r="D94" s="178">
        <f t="shared" si="17"/>
        <v>0.821917809</v>
      </c>
      <c r="E94" s="236">
        <f>C94*$H$2/100</f>
        <v>7.8082190999999995E-2</v>
      </c>
      <c r="F94" s="98">
        <v>0.9</v>
      </c>
      <c r="G94" s="92"/>
      <c r="H94" s="129"/>
      <c r="I94" s="148"/>
      <c r="J94" s="148"/>
      <c r="K94" s="148"/>
      <c r="L94" s="148"/>
      <c r="M94" s="148"/>
      <c r="N94" s="148"/>
      <c r="O94" s="148"/>
      <c r="P94" s="148"/>
    </row>
    <row r="95" spans="1:16" x14ac:dyDescent="0.3">
      <c r="A95" s="168" t="s">
        <v>184</v>
      </c>
      <c r="B95" s="176">
        <v>9.5</v>
      </c>
      <c r="C95" s="179">
        <v>0.8</v>
      </c>
      <c r="D95" s="178">
        <f t="shared" si="17"/>
        <v>0.73059360800000006</v>
      </c>
      <c r="E95" s="236">
        <f>C95*$H$2/100</f>
        <v>6.9406391999999997E-2</v>
      </c>
      <c r="F95" s="98">
        <v>0.8</v>
      </c>
      <c r="G95" s="92"/>
      <c r="H95" s="129"/>
      <c r="I95" s="148"/>
      <c r="J95" s="148"/>
      <c r="K95" s="148"/>
      <c r="L95" s="148"/>
      <c r="M95" s="148"/>
      <c r="N95" s="148"/>
      <c r="O95" s="148"/>
      <c r="P95" s="148"/>
    </row>
    <row r="96" spans="1:16" ht="15.75" x14ac:dyDescent="0.3">
      <c r="A96" s="90" t="s">
        <v>110</v>
      </c>
      <c r="B96" s="176"/>
      <c r="C96" s="187"/>
      <c r="D96" s="178"/>
      <c r="E96" s="236"/>
      <c r="F96" s="98"/>
      <c r="G96" s="92"/>
      <c r="H96" s="129"/>
      <c r="I96" s="148"/>
      <c r="J96" s="148"/>
      <c r="K96" s="148"/>
      <c r="L96" s="148"/>
      <c r="M96" s="148"/>
      <c r="N96" s="148"/>
      <c r="O96" s="148"/>
      <c r="P96" s="148"/>
    </row>
    <row r="97" spans="1:16" ht="15.75" customHeight="1" x14ac:dyDescent="0.3">
      <c r="A97" s="168" t="s">
        <v>224</v>
      </c>
      <c r="B97" s="176">
        <v>9.5</v>
      </c>
      <c r="C97" s="177">
        <v>2.7</v>
      </c>
      <c r="D97" s="178">
        <f t="shared" ref="D97:D107" si="19">C97-E97</f>
        <v>2.4657534270000001</v>
      </c>
      <c r="E97" s="236">
        <f t="shared" ref="E97:E102" si="20">C97*$H$2/100</f>
        <v>0.23424657299999999</v>
      </c>
      <c r="F97" s="98">
        <v>2.5</v>
      </c>
      <c r="G97" s="92"/>
      <c r="H97" s="129"/>
      <c r="I97" s="148"/>
      <c r="J97" s="148"/>
      <c r="K97" s="148"/>
      <c r="L97" s="148"/>
      <c r="M97" s="148"/>
      <c r="N97" s="148"/>
      <c r="O97" s="148"/>
      <c r="P97" s="148"/>
    </row>
    <row r="98" spans="1:16" x14ac:dyDescent="0.3">
      <c r="A98" s="122" t="s">
        <v>225</v>
      </c>
      <c r="B98" s="176">
        <v>9.5</v>
      </c>
      <c r="C98" s="177">
        <v>2.15</v>
      </c>
      <c r="D98" s="178">
        <f t="shared" ref="D98" si="21">C98-E98</f>
        <v>1.9634703215</v>
      </c>
      <c r="E98" s="236">
        <f t="shared" si="20"/>
        <v>0.18652967849999999</v>
      </c>
      <c r="F98" s="98">
        <v>1.6</v>
      </c>
      <c r="G98" s="92"/>
      <c r="H98" s="151"/>
      <c r="I98" s="218"/>
      <c r="J98" s="148"/>
      <c r="K98" s="148"/>
      <c r="L98" s="148"/>
      <c r="M98" s="148"/>
      <c r="N98" s="148"/>
      <c r="O98" s="148"/>
      <c r="P98" s="148"/>
    </row>
    <row r="99" spans="1:16" x14ac:dyDescent="0.3">
      <c r="A99" s="122" t="s">
        <v>226</v>
      </c>
      <c r="B99" s="176">
        <v>9.5</v>
      </c>
      <c r="C99" s="177">
        <v>1.7</v>
      </c>
      <c r="D99" s="178">
        <f t="shared" ref="D99:D102" si="22">C99-E99</f>
        <v>1.5525114170000001</v>
      </c>
      <c r="E99" s="236">
        <f t="shared" si="20"/>
        <v>0.14748858299999998</v>
      </c>
      <c r="F99" s="98">
        <v>1.7</v>
      </c>
      <c r="G99" s="92"/>
      <c r="H99" s="151"/>
      <c r="I99" s="148"/>
      <c r="J99" s="148"/>
      <c r="K99" s="148"/>
      <c r="L99" s="148"/>
      <c r="M99" s="148"/>
      <c r="N99" s="148"/>
      <c r="O99" s="148"/>
      <c r="P99" s="148"/>
    </row>
    <row r="100" spans="1:16" x14ac:dyDescent="0.3">
      <c r="A100" s="122" t="s">
        <v>248</v>
      </c>
      <c r="B100" s="176">
        <v>9.5</v>
      </c>
      <c r="C100" s="177">
        <v>2.1</v>
      </c>
      <c r="D100" s="178">
        <f t="shared" si="22"/>
        <v>1.917808221</v>
      </c>
      <c r="E100" s="236">
        <f t="shared" si="20"/>
        <v>0.18219177899999997</v>
      </c>
      <c r="F100" s="98">
        <v>2.1</v>
      </c>
      <c r="G100" s="92"/>
      <c r="H100" s="151"/>
      <c r="I100" s="148"/>
      <c r="J100" s="148"/>
      <c r="K100" s="148"/>
      <c r="L100" s="148"/>
      <c r="M100" s="148"/>
      <c r="N100" s="148"/>
      <c r="O100" s="148"/>
      <c r="P100" s="148"/>
    </row>
    <row r="101" spans="1:16" x14ac:dyDescent="0.3">
      <c r="A101" s="122" t="s">
        <v>227</v>
      </c>
      <c r="B101" s="176">
        <v>9.5</v>
      </c>
      <c r="C101" s="177">
        <v>2.5</v>
      </c>
      <c r="D101" s="178">
        <f t="shared" si="22"/>
        <v>2.2831050250000002</v>
      </c>
      <c r="E101" s="236">
        <f t="shared" si="20"/>
        <v>0.21689497499999999</v>
      </c>
      <c r="F101" s="98">
        <v>2.5</v>
      </c>
      <c r="G101" s="92"/>
      <c r="H101" s="151"/>
      <c r="I101" s="148"/>
      <c r="J101" s="148"/>
      <c r="K101" s="148"/>
      <c r="L101" s="148"/>
      <c r="M101" s="148"/>
      <c r="N101" s="148"/>
      <c r="O101" s="148"/>
      <c r="P101" s="148"/>
    </row>
    <row r="102" spans="1:16" x14ac:dyDescent="0.3">
      <c r="A102" s="122" t="s">
        <v>189</v>
      </c>
      <c r="B102" s="176">
        <v>9.5</v>
      </c>
      <c r="C102" s="177">
        <v>3.9</v>
      </c>
      <c r="D102" s="178">
        <f t="shared" si="22"/>
        <v>3.5616438389999998</v>
      </c>
      <c r="E102" s="236">
        <f t="shared" si="20"/>
        <v>0.33835616099999993</v>
      </c>
      <c r="F102" s="98">
        <v>3.9</v>
      </c>
      <c r="G102" s="92"/>
      <c r="H102" s="151"/>
      <c r="I102" s="148"/>
      <c r="J102" s="148"/>
      <c r="K102" s="148"/>
      <c r="L102" s="148"/>
      <c r="M102" s="148"/>
      <c r="N102" s="148"/>
      <c r="O102" s="148"/>
      <c r="P102" s="148"/>
    </row>
    <row r="103" spans="1:16" x14ac:dyDescent="0.3">
      <c r="A103" s="168" t="s">
        <v>185</v>
      </c>
      <c r="B103" s="176">
        <v>9.5</v>
      </c>
      <c r="C103" s="177">
        <v>6.5</v>
      </c>
      <c r="D103" s="178">
        <f t="shared" ref="D103:D104" si="23">C103-E103</f>
        <v>5.9360730650000004</v>
      </c>
      <c r="E103" s="236">
        <f>C103*$H$2/100</f>
        <v>0.56392693500000002</v>
      </c>
      <c r="F103" s="98">
        <v>6.5</v>
      </c>
      <c r="G103" s="92"/>
      <c r="H103" s="151"/>
      <c r="I103" s="148"/>
      <c r="J103" s="148"/>
      <c r="K103" s="148"/>
      <c r="L103" s="148"/>
      <c r="M103" s="148"/>
      <c r="N103" s="148"/>
      <c r="O103" s="148"/>
      <c r="P103" s="148"/>
    </row>
    <row r="104" spans="1:16" x14ac:dyDescent="0.3">
      <c r="A104" s="168" t="s">
        <v>191</v>
      </c>
      <c r="B104" s="176">
        <v>9.5</v>
      </c>
      <c r="C104" s="177">
        <v>7</v>
      </c>
      <c r="D104" s="178">
        <f t="shared" si="23"/>
        <v>6.3926940700000001</v>
      </c>
      <c r="E104" s="236">
        <f>C104*$H$2/100</f>
        <v>0.60730592999999999</v>
      </c>
      <c r="F104" s="98">
        <v>7</v>
      </c>
      <c r="G104" s="92"/>
      <c r="H104" s="151"/>
      <c r="I104" s="148"/>
      <c r="J104" s="148"/>
      <c r="K104" s="148"/>
      <c r="L104" s="148"/>
      <c r="M104" s="148"/>
      <c r="N104" s="148"/>
      <c r="O104" s="148"/>
      <c r="P104" s="148"/>
    </row>
    <row r="105" spans="1:16" x14ac:dyDescent="0.3">
      <c r="A105" s="122" t="s">
        <v>63</v>
      </c>
      <c r="B105" s="176">
        <v>9.5</v>
      </c>
      <c r="C105" s="179">
        <v>1.4</v>
      </c>
      <c r="D105" s="178">
        <f>C105-E105</f>
        <v>1.278538814</v>
      </c>
      <c r="E105" s="236">
        <f>C105*$H$2/100</f>
        <v>0.121461186</v>
      </c>
      <c r="F105" s="102">
        <v>1.4</v>
      </c>
      <c r="G105" s="103"/>
      <c r="H105" s="151"/>
      <c r="I105" s="148"/>
      <c r="J105" s="148"/>
      <c r="K105" s="148"/>
      <c r="L105" s="148"/>
      <c r="M105" s="148"/>
      <c r="N105" s="148"/>
      <c r="O105" s="148"/>
      <c r="P105" s="148"/>
    </row>
    <row r="106" spans="1:16" x14ac:dyDescent="0.3">
      <c r="A106" s="122" t="s">
        <v>228</v>
      </c>
      <c r="B106" s="176">
        <v>22</v>
      </c>
      <c r="C106" s="177">
        <v>0.15</v>
      </c>
      <c r="D106" s="178">
        <f t="shared" si="19"/>
        <v>0.12295081499999999</v>
      </c>
      <c r="E106" s="236">
        <f>C106*$H$3/100</f>
        <v>2.7049184999999996E-2</v>
      </c>
      <c r="F106" s="98">
        <v>0.15</v>
      </c>
      <c r="G106" s="92"/>
      <c r="H106" s="129"/>
      <c r="I106" s="148"/>
      <c r="J106" s="148"/>
      <c r="K106" s="148"/>
      <c r="L106" s="148"/>
      <c r="M106" s="148"/>
      <c r="N106" s="148"/>
      <c r="O106" s="148"/>
      <c r="P106" s="148"/>
    </row>
    <row r="107" spans="1:16" x14ac:dyDescent="0.3">
      <c r="A107" s="168" t="s">
        <v>15</v>
      </c>
      <c r="B107" s="176">
        <v>9.5</v>
      </c>
      <c r="C107" s="179">
        <v>1.1000000000000001</v>
      </c>
      <c r="D107" s="178">
        <f t="shared" si="19"/>
        <v>1.004566211</v>
      </c>
      <c r="E107" s="236">
        <f>C107*$H$2/100</f>
        <v>9.5433789000000005E-2</v>
      </c>
      <c r="F107" s="98">
        <v>1</v>
      </c>
      <c r="G107" s="92"/>
      <c r="H107" s="129"/>
      <c r="I107" s="148"/>
      <c r="J107" s="148"/>
      <c r="K107" s="148"/>
      <c r="L107" s="148"/>
      <c r="M107" s="148"/>
      <c r="N107" s="148"/>
      <c r="O107" s="148"/>
      <c r="P107" s="148"/>
    </row>
    <row r="108" spans="1:16" ht="15.75" customHeight="1" x14ac:dyDescent="0.3">
      <c r="A108" s="90" t="s">
        <v>188</v>
      </c>
      <c r="B108" s="176"/>
      <c r="C108" s="179"/>
      <c r="D108" s="178"/>
      <c r="E108" s="236"/>
      <c r="F108" s="98"/>
      <c r="G108" s="92"/>
      <c r="H108" s="129"/>
      <c r="I108" s="148"/>
      <c r="J108" s="148"/>
      <c r="K108" s="148"/>
      <c r="L108" s="148"/>
      <c r="M108" s="148"/>
      <c r="N108" s="148"/>
      <c r="O108" s="148"/>
      <c r="P108" s="148"/>
    </row>
    <row r="109" spans="1:16" ht="15.75" customHeight="1" x14ac:dyDescent="0.3">
      <c r="A109" s="168" t="s">
        <v>251</v>
      </c>
      <c r="B109" s="176">
        <v>22</v>
      </c>
      <c r="C109" s="177">
        <v>5.3</v>
      </c>
      <c r="D109" s="178">
        <f t="shared" ref="D109:D111" si="24">C109-E109</f>
        <v>4.3442621299999997</v>
      </c>
      <c r="E109" s="236">
        <f>C109*$H$3/100</f>
        <v>0.95573786999999999</v>
      </c>
      <c r="F109" s="98">
        <v>4.9000000000000004</v>
      </c>
      <c r="G109" s="208"/>
      <c r="H109" s="129"/>
      <c r="I109" s="153"/>
      <c r="J109" s="148"/>
      <c r="K109" s="148"/>
      <c r="L109" s="148"/>
      <c r="M109" s="148"/>
      <c r="N109" s="148"/>
      <c r="O109" s="148"/>
      <c r="P109" s="148"/>
    </row>
    <row r="110" spans="1:16" ht="15.75" customHeight="1" x14ac:dyDescent="0.3">
      <c r="A110" s="122" t="s">
        <v>252</v>
      </c>
      <c r="B110" s="176">
        <v>22</v>
      </c>
      <c r="C110" s="177">
        <v>5.3</v>
      </c>
      <c r="D110" s="178">
        <f t="shared" si="24"/>
        <v>4.3442621299999997</v>
      </c>
      <c r="E110" s="236">
        <f>C110*$H$3/100</f>
        <v>0.95573786999999999</v>
      </c>
      <c r="F110" s="98">
        <v>4.9000000000000004</v>
      </c>
      <c r="G110" s="208"/>
      <c r="H110" s="151"/>
      <c r="I110" s="153"/>
      <c r="J110" s="148"/>
      <c r="K110" s="148"/>
      <c r="L110" s="148"/>
      <c r="M110" s="148"/>
      <c r="N110" s="148"/>
      <c r="O110" s="148"/>
      <c r="P110" s="148"/>
    </row>
    <row r="111" spans="1:16" ht="15.75" customHeight="1" x14ac:dyDescent="0.3">
      <c r="A111" s="171" t="s">
        <v>177</v>
      </c>
      <c r="B111" s="202">
        <v>22</v>
      </c>
      <c r="C111" s="207">
        <v>5.3</v>
      </c>
      <c r="D111" s="203">
        <f t="shared" si="24"/>
        <v>4.3442621299999997</v>
      </c>
      <c r="E111" s="239">
        <f>C111*$H$3/100</f>
        <v>0.95573786999999999</v>
      </c>
      <c r="F111" s="243">
        <v>4.9000000000000004</v>
      </c>
      <c r="G111" s="204"/>
      <c r="H111" s="151"/>
      <c r="I111" s="148"/>
      <c r="J111" s="148"/>
      <c r="K111" s="148"/>
      <c r="L111" s="148"/>
      <c r="M111" s="148"/>
      <c r="N111" s="148"/>
      <c r="O111" s="148"/>
      <c r="P111" s="148"/>
    </row>
    <row r="112" spans="1:16" ht="15.75" customHeight="1" x14ac:dyDescent="0.3">
      <c r="A112" s="92"/>
      <c r="B112" s="13"/>
      <c r="C112" s="59"/>
      <c r="D112" s="60"/>
      <c r="E112" s="75"/>
      <c r="F112" s="68"/>
      <c r="H112" s="209"/>
      <c r="I112" s="148"/>
      <c r="J112" s="148"/>
      <c r="K112" s="148"/>
      <c r="L112" s="148"/>
      <c r="M112" s="148"/>
      <c r="N112" s="148"/>
      <c r="O112" s="148"/>
      <c r="P112" s="148"/>
    </row>
    <row r="113" spans="1:16" ht="15.75" customHeight="1" x14ac:dyDescent="0.3">
      <c r="A113" s="92"/>
      <c r="C113" s="13"/>
      <c r="D113" s="13"/>
      <c r="E113" s="13"/>
      <c r="F113" s="68"/>
      <c r="H113" s="209"/>
      <c r="I113" s="148"/>
      <c r="J113" s="148"/>
      <c r="K113" s="148"/>
      <c r="L113" s="148"/>
      <c r="M113" s="148"/>
      <c r="N113" s="148"/>
      <c r="O113" s="148"/>
      <c r="P113" s="148"/>
    </row>
    <row r="114" spans="1:16" x14ac:dyDescent="0.3">
      <c r="A114" s="92" t="s">
        <v>264</v>
      </c>
      <c r="F114" s="68"/>
    </row>
    <row r="115" spans="1:16" x14ac:dyDescent="0.3">
      <c r="C115" s="11" t="s">
        <v>67</v>
      </c>
      <c r="F115" s="68"/>
    </row>
    <row r="116" spans="1:16" x14ac:dyDescent="0.3">
      <c r="C116" s="11" t="s">
        <v>117</v>
      </c>
      <c r="F116" s="68"/>
    </row>
    <row r="117" spans="1:16" x14ac:dyDescent="0.3">
      <c r="F117" s="68"/>
    </row>
    <row r="118" spans="1:16" x14ac:dyDescent="0.3">
      <c r="F118" s="68"/>
    </row>
    <row r="119" spans="1:16" x14ac:dyDescent="0.3">
      <c r="F119" s="68"/>
    </row>
    <row r="120" spans="1:16" x14ac:dyDescent="0.3">
      <c r="F120" s="68"/>
    </row>
    <row r="121" spans="1:16" x14ac:dyDescent="0.3">
      <c r="F121" s="68"/>
    </row>
    <row r="122" spans="1:16" ht="45" x14ac:dyDescent="0.3">
      <c r="A122" s="18" t="s">
        <v>116</v>
      </c>
      <c r="B122" s="246"/>
      <c r="C122" s="246"/>
      <c r="D122" s="246"/>
      <c r="F122" s="68"/>
    </row>
    <row r="123" spans="1:16" x14ac:dyDescent="0.3">
      <c r="A123" s="8" t="s">
        <v>51</v>
      </c>
      <c r="F123" s="68"/>
    </row>
    <row r="124" spans="1:16" x14ac:dyDescent="0.3">
      <c r="A124" s="16" t="s">
        <v>111</v>
      </c>
      <c r="F124" s="68"/>
    </row>
    <row r="125" spans="1:16" x14ac:dyDescent="0.3">
      <c r="A125" s="16" t="s">
        <v>112</v>
      </c>
      <c r="F125" s="68"/>
    </row>
    <row r="126" spans="1:16" x14ac:dyDescent="0.3">
      <c r="A126" s="16" t="s">
        <v>113</v>
      </c>
      <c r="F126" s="68"/>
    </row>
    <row r="127" spans="1:16" x14ac:dyDescent="0.3">
      <c r="A127" s="17" t="s">
        <v>114</v>
      </c>
      <c r="B127" s="9"/>
      <c r="C127" s="58"/>
      <c r="D127" s="9"/>
      <c r="E127" s="9"/>
      <c r="F127" s="68"/>
    </row>
    <row r="128" spans="1:16" x14ac:dyDescent="0.3">
      <c r="A128" s="14"/>
      <c r="B128" s="9"/>
      <c r="C128" s="58"/>
      <c r="D128" s="9"/>
      <c r="E128" s="65"/>
      <c r="F128" s="68"/>
    </row>
    <row r="129" spans="1:10" ht="26.25" x14ac:dyDescent="0.4">
      <c r="A129" s="247" t="s">
        <v>119</v>
      </c>
      <c r="B129" s="248"/>
      <c r="C129" s="248"/>
      <c r="D129" s="248"/>
      <c r="E129" s="248"/>
      <c r="F129" s="68"/>
    </row>
    <row r="130" spans="1:10" ht="26.25" x14ac:dyDescent="0.4">
      <c r="A130" s="20"/>
      <c r="B130" s="21"/>
      <c r="C130" s="21"/>
      <c r="D130" s="21"/>
      <c r="E130" s="143"/>
      <c r="F130" s="68"/>
    </row>
    <row r="131" spans="1:10" x14ac:dyDescent="0.3">
      <c r="A131" s="109" t="s">
        <v>265</v>
      </c>
      <c r="B131" s="109"/>
      <c r="C131" s="205"/>
      <c r="D131" s="65" t="s">
        <v>246</v>
      </c>
      <c r="E131" s="65"/>
    </row>
    <row r="132" spans="1:10" x14ac:dyDescent="0.3">
      <c r="A132" s="15"/>
      <c r="B132" s="9"/>
      <c r="C132" s="9"/>
      <c r="D132" s="9"/>
    </row>
    <row r="133" spans="1:10" ht="15.75" customHeight="1" x14ac:dyDescent="0.3">
      <c r="A133" s="258" t="s">
        <v>118</v>
      </c>
      <c r="B133" s="257" t="s">
        <v>52</v>
      </c>
      <c r="C133" s="252" t="s">
        <v>56</v>
      </c>
      <c r="D133" s="252"/>
      <c r="E133" s="252"/>
      <c r="F133" s="134"/>
    </row>
    <row r="134" spans="1:10" ht="39" x14ac:dyDescent="0.3">
      <c r="A134" s="259"/>
      <c r="B134" s="257"/>
      <c r="C134" s="160" t="s">
        <v>53</v>
      </c>
      <c r="D134" s="166" t="s">
        <v>54</v>
      </c>
      <c r="E134" s="166" t="s">
        <v>55</v>
      </c>
      <c r="F134" s="135" t="s">
        <v>219</v>
      </c>
      <c r="G134" s="32"/>
      <c r="H134" s="84"/>
      <c r="I134" s="32"/>
      <c r="J134" s="32"/>
    </row>
    <row r="135" spans="1:10" x14ac:dyDescent="0.3">
      <c r="A135" s="104" t="s">
        <v>29</v>
      </c>
      <c r="B135" s="189">
        <v>9.5</v>
      </c>
      <c r="C135" s="190">
        <v>26</v>
      </c>
      <c r="D135" s="172">
        <f t="shared" ref="D135:D166" si="25">C135-E135</f>
        <v>23.744292260000002</v>
      </c>
      <c r="E135" s="229">
        <f>C135*$H$2/100</f>
        <v>2.2557077400000001</v>
      </c>
      <c r="F135" s="231">
        <v>26</v>
      </c>
      <c r="G135" s="32"/>
      <c r="H135" s="84"/>
      <c r="I135" s="32"/>
      <c r="J135" s="32"/>
    </row>
    <row r="136" spans="1:10" s="32" customFormat="1" ht="15.75" x14ac:dyDescent="0.3">
      <c r="A136" s="88" t="s">
        <v>36</v>
      </c>
      <c r="B136" s="188">
        <v>9.5</v>
      </c>
      <c r="C136" s="179">
        <v>4</v>
      </c>
      <c r="D136" s="178">
        <f t="shared" si="25"/>
        <v>3.6529680400000002</v>
      </c>
      <c r="E136" s="230">
        <f t="shared" ref="E136:E165" si="26">C136*$H$2/100</f>
        <v>0.34703195999999997</v>
      </c>
      <c r="F136" s="232">
        <v>4</v>
      </c>
      <c r="G136" s="7"/>
      <c r="H136"/>
      <c r="I136" s="7"/>
      <c r="J136" s="7"/>
    </row>
    <row r="137" spans="1:10" s="32" customFormat="1" ht="15.75" x14ac:dyDescent="0.3">
      <c r="A137" s="88" t="s">
        <v>143</v>
      </c>
      <c r="B137" s="188">
        <v>9.5</v>
      </c>
      <c r="C137" s="179">
        <v>23</v>
      </c>
      <c r="D137" s="178">
        <f t="shared" si="25"/>
        <v>21.004566230000002</v>
      </c>
      <c r="E137" s="230">
        <f t="shared" si="26"/>
        <v>1.99543377</v>
      </c>
      <c r="F137" s="232">
        <v>23</v>
      </c>
      <c r="G137" s="7"/>
      <c r="H137"/>
      <c r="I137" s="7"/>
      <c r="J137" s="7"/>
    </row>
    <row r="138" spans="1:10" s="7" customFormat="1" ht="15.75" x14ac:dyDescent="0.3">
      <c r="A138" s="88" t="s">
        <v>141</v>
      </c>
      <c r="B138" s="188">
        <v>9.5</v>
      </c>
      <c r="C138" s="179">
        <v>5.0999999999999996</v>
      </c>
      <c r="D138" s="178">
        <f t="shared" si="25"/>
        <v>4.6575342509999995</v>
      </c>
      <c r="E138" s="230">
        <f t="shared" si="26"/>
        <v>0.44246574899999991</v>
      </c>
      <c r="F138" s="232">
        <v>5.0999999999999996</v>
      </c>
      <c r="H138"/>
    </row>
    <row r="139" spans="1:10" s="7" customFormat="1" ht="15.75" x14ac:dyDescent="0.3">
      <c r="A139" s="88" t="s">
        <v>44</v>
      </c>
      <c r="B139" s="188">
        <v>9.5</v>
      </c>
      <c r="C139" s="179">
        <v>6</v>
      </c>
      <c r="D139" s="178">
        <f t="shared" si="25"/>
        <v>5.4794520599999998</v>
      </c>
      <c r="E139" s="230">
        <f t="shared" si="26"/>
        <v>0.52054794000000004</v>
      </c>
      <c r="F139" s="232">
        <v>6</v>
      </c>
      <c r="H139"/>
    </row>
    <row r="140" spans="1:10" s="7" customFormat="1" ht="15.75" x14ac:dyDescent="0.3">
      <c r="A140" s="88" t="s">
        <v>37</v>
      </c>
      <c r="B140" s="188">
        <v>9.5</v>
      </c>
      <c r="C140" s="179">
        <v>1</v>
      </c>
      <c r="D140" s="178">
        <f t="shared" si="25"/>
        <v>0.91324201000000005</v>
      </c>
      <c r="E140" s="230">
        <f t="shared" si="26"/>
        <v>8.6757989999999993E-2</v>
      </c>
      <c r="F140" s="232">
        <v>1</v>
      </c>
      <c r="H140"/>
    </row>
    <row r="141" spans="1:10" s="7" customFormat="1" ht="15.75" x14ac:dyDescent="0.3">
      <c r="A141" s="88" t="s">
        <v>45</v>
      </c>
      <c r="B141" s="188">
        <v>9.5</v>
      </c>
      <c r="C141" s="179">
        <v>2.7</v>
      </c>
      <c r="D141" s="178">
        <f t="shared" si="25"/>
        <v>2.4657534270000001</v>
      </c>
      <c r="E141" s="230">
        <f t="shared" si="26"/>
        <v>0.23424657299999999</v>
      </c>
      <c r="F141" s="232">
        <v>2.7</v>
      </c>
      <c r="H141"/>
    </row>
    <row r="142" spans="1:10" s="7" customFormat="1" ht="15.75" x14ac:dyDescent="0.3">
      <c r="A142" s="88" t="s">
        <v>50</v>
      </c>
      <c r="B142" s="188">
        <v>9.5</v>
      </c>
      <c r="C142" s="179">
        <v>10</v>
      </c>
      <c r="D142" s="178">
        <f t="shared" si="25"/>
        <v>9.1324201000000009</v>
      </c>
      <c r="E142" s="230">
        <f t="shared" si="26"/>
        <v>0.86757989999999996</v>
      </c>
      <c r="F142" s="232">
        <v>10</v>
      </c>
      <c r="H142"/>
    </row>
    <row r="143" spans="1:10" s="7" customFormat="1" ht="15.75" x14ac:dyDescent="0.3">
      <c r="A143" s="88" t="s">
        <v>34</v>
      </c>
      <c r="B143" s="188">
        <v>9.5</v>
      </c>
      <c r="C143" s="179">
        <v>3.5</v>
      </c>
      <c r="D143" s="178">
        <f>C143-E143</f>
        <v>3.1963470350000001</v>
      </c>
      <c r="E143" s="230">
        <f>C143*$H$2/100</f>
        <v>0.303652965</v>
      </c>
      <c r="F143" s="232">
        <v>3.5</v>
      </c>
      <c r="H143"/>
    </row>
    <row r="144" spans="1:10" s="7" customFormat="1" ht="15.75" x14ac:dyDescent="0.3">
      <c r="A144" s="88" t="s">
        <v>33</v>
      </c>
      <c r="B144" s="188">
        <v>9.5</v>
      </c>
      <c r="C144" s="179">
        <v>3</v>
      </c>
      <c r="D144" s="178">
        <f>C144-E144</f>
        <v>2.7397260299999999</v>
      </c>
      <c r="E144" s="230">
        <f>C144*$H$2/100</f>
        <v>0.26027397000000002</v>
      </c>
      <c r="F144" s="232">
        <v>3</v>
      </c>
      <c r="H144"/>
    </row>
    <row r="145" spans="1:8" s="7" customFormat="1" ht="15.75" x14ac:dyDescent="0.3">
      <c r="A145" s="88" t="s">
        <v>40</v>
      </c>
      <c r="B145" s="188">
        <v>9.5</v>
      </c>
      <c r="C145" s="179">
        <v>19</v>
      </c>
      <c r="D145" s="178">
        <f>C145-E145</f>
        <v>17.351598190000001</v>
      </c>
      <c r="E145" s="230">
        <f>C145*$H$2/100</f>
        <v>1.64840181</v>
      </c>
      <c r="F145" s="232">
        <v>19</v>
      </c>
      <c r="H145"/>
    </row>
    <row r="146" spans="1:8" s="7" customFormat="1" ht="15.75" x14ac:dyDescent="0.3">
      <c r="A146" s="88" t="s">
        <v>206</v>
      </c>
      <c r="B146" s="188">
        <v>9.5</v>
      </c>
      <c r="C146" s="179">
        <v>4</v>
      </c>
      <c r="D146" s="178">
        <f>C146-E146</f>
        <v>3.6529680400000002</v>
      </c>
      <c r="E146" s="230">
        <f>C146*$H$2/100</f>
        <v>0.34703195999999997</v>
      </c>
      <c r="F146" s="232">
        <v>4</v>
      </c>
      <c r="H146"/>
    </row>
    <row r="147" spans="1:8" s="7" customFormat="1" ht="15.75" x14ac:dyDescent="0.3">
      <c r="A147" s="88" t="s">
        <v>207</v>
      </c>
      <c r="B147" s="188">
        <v>9.5</v>
      </c>
      <c r="C147" s="179">
        <v>6</v>
      </c>
      <c r="D147" s="178">
        <f>C147-E147</f>
        <v>5.4794520599999998</v>
      </c>
      <c r="E147" s="230">
        <f>C147*$H$2/100</f>
        <v>0.52054794000000004</v>
      </c>
      <c r="F147" s="232">
        <v>6</v>
      </c>
      <c r="H147"/>
    </row>
    <row r="148" spans="1:8" s="7" customFormat="1" ht="15.75" x14ac:dyDescent="0.3">
      <c r="A148" s="88" t="s">
        <v>208</v>
      </c>
      <c r="B148" s="188"/>
      <c r="C148" s="179"/>
      <c r="D148" s="178"/>
      <c r="E148" s="230"/>
      <c r="F148" s="232"/>
      <c r="H148"/>
    </row>
    <row r="149" spans="1:8" s="7" customFormat="1" ht="15.75" x14ac:dyDescent="0.3">
      <c r="A149" s="88" t="s">
        <v>39</v>
      </c>
      <c r="B149" s="188">
        <v>9.5</v>
      </c>
      <c r="C149" s="179">
        <v>12</v>
      </c>
      <c r="D149" s="178">
        <f t="shared" ref="D149:D163" si="27">C149-E149</f>
        <v>10.95890412</v>
      </c>
      <c r="E149" s="230">
        <f t="shared" ref="E149:E163" si="28">C149*$H$2/100</f>
        <v>1.0410958800000001</v>
      </c>
      <c r="F149" s="232">
        <v>12</v>
      </c>
      <c r="H149"/>
    </row>
    <row r="150" spans="1:8" s="7" customFormat="1" ht="15.75" x14ac:dyDescent="0.3">
      <c r="A150" s="88" t="s">
        <v>38</v>
      </c>
      <c r="B150" s="188">
        <v>9.5</v>
      </c>
      <c r="C150" s="179">
        <v>8</v>
      </c>
      <c r="D150" s="178">
        <f t="shared" si="27"/>
        <v>7.3059360800000004</v>
      </c>
      <c r="E150" s="230">
        <f t="shared" si="28"/>
        <v>0.69406391999999995</v>
      </c>
      <c r="F150" s="232">
        <v>8</v>
      </c>
      <c r="H150"/>
    </row>
    <row r="151" spans="1:8" s="7" customFormat="1" ht="15.75" x14ac:dyDescent="0.3">
      <c r="A151" s="88" t="s">
        <v>43</v>
      </c>
      <c r="B151" s="188">
        <v>9.5</v>
      </c>
      <c r="C151" s="179">
        <v>3.4</v>
      </c>
      <c r="D151" s="178">
        <f t="shared" si="27"/>
        <v>3.1050228340000001</v>
      </c>
      <c r="E151" s="230">
        <f t="shared" si="28"/>
        <v>0.29497716599999996</v>
      </c>
      <c r="F151" s="232">
        <v>3.4</v>
      </c>
      <c r="H151"/>
    </row>
    <row r="152" spans="1:8" s="7" customFormat="1" ht="15.75" x14ac:dyDescent="0.3">
      <c r="A152" s="88" t="s">
        <v>42</v>
      </c>
      <c r="B152" s="188">
        <v>9.5</v>
      </c>
      <c r="C152" s="179">
        <v>16</v>
      </c>
      <c r="D152" s="178">
        <f t="shared" si="27"/>
        <v>14.611872160000001</v>
      </c>
      <c r="E152" s="230">
        <f t="shared" si="28"/>
        <v>1.3881278399999999</v>
      </c>
      <c r="F152" s="232">
        <v>16</v>
      </c>
      <c r="H152"/>
    </row>
    <row r="153" spans="1:8" s="7" customFormat="1" ht="15.75" x14ac:dyDescent="0.3">
      <c r="A153" s="88" t="s">
        <v>48</v>
      </c>
      <c r="B153" s="188">
        <v>9.5</v>
      </c>
      <c r="C153" s="179">
        <v>4</v>
      </c>
      <c r="D153" s="178">
        <f t="shared" si="27"/>
        <v>3.6529680400000002</v>
      </c>
      <c r="E153" s="230">
        <f t="shared" si="28"/>
        <v>0.34703195999999997</v>
      </c>
      <c r="F153" s="232">
        <v>4</v>
      </c>
      <c r="H153"/>
    </row>
    <row r="154" spans="1:8" s="7" customFormat="1" ht="15.75" x14ac:dyDescent="0.3">
      <c r="A154" s="88" t="s">
        <v>35</v>
      </c>
      <c r="B154" s="188">
        <v>9.5</v>
      </c>
      <c r="C154" s="179">
        <v>25</v>
      </c>
      <c r="D154" s="178">
        <f t="shared" si="27"/>
        <v>22.831050250000001</v>
      </c>
      <c r="E154" s="230">
        <f t="shared" si="28"/>
        <v>2.1689497499999999</v>
      </c>
      <c r="F154" s="232">
        <v>25</v>
      </c>
      <c r="H154"/>
    </row>
    <row r="155" spans="1:8" s="7" customFormat="1" ht="15.75" x14ac:dyDescent="0.3">
      <c r="A155" s="88" t="s">
        <v>32</v>
      </c>
      <c r="B155" s="188">
        <v>9.5</v>
      </c>
      <c r="C155" s="179">
        <v>12</v>
      </c>
      <c r="D155" s="178">
        <f t="shared" si="27"/>
        <v>10.95890412</v>
      </c>
      <c r="E155" s="230">
        <f t="shared" si="28"/>
        <v>1.0410958800000001</v>
      </c>
      <c r="F155" s="232">
        <v>12</v>
      </c>
      <c r="H155"/>
    </row>
    <row r="156" spans="1:8" s="7" customFormat="1" ht="15.75" x14ac:dyDescent="0.3">
      <c r="A156" s="88" t="s">
        <v>46</v>
      </c>
      <c r="B156" s="188">
        <v>9.5</v>
      </c>
      <c r="C156" s="179">
        <v>4</v>
      </c>
      <c r="D156" s="178">
        <f t="shared" si="27"/>
        <v>3.6529680400000002</v>
      </c>
      <c r="E156" s="230">
        <f t="shared" si="28"/>
        <v>0.34703195999999997</v>
      </c>
      <c r="F156" s="232">
        <v>4</v>
      </c>
      <c r="H156"/>
    </row>
    <row r="157" spans="1:8" s="7" customFormat="1" ht="15.75" x14ac:dyDescent="0.3">
      <c r="A157" s="88" t="s">
        <v>47</v>
      </c>
      <c r="B157" s="188">
        <v>9.5</v>
      </c>
      <c r="C157" s="179">
        <v>7</v>
      </c>
      <c r="D157" s="178">
        <f t="shared" si="27"/>
        <v>6.3926940700000001</v>
      </c>
      <c r="E157" s="230">
        <f t="shared" si="28"/>
        <v>0.60730592999999999</v>
      </c>
      <c r="F157" s="232">
        <v>7</v>
      </c>
      <c r="H157"/>
    </row>
    <row r="158" spans="1:8" s="7" customFormat="1" ht="15.75" x14ac:dyDescent="0.3">
      <c r="A158" s="88" t="s">
        <v>140</v>
      </c>
      <c r="B158" s="188">
        <v>9.5</v>
      </c>
      <c r="C158" s="179">
        <v>6</v>
      </c>
      <c r="D158" s="178">
        <f t="shared" si="27"/>
        <v>5.4794520599999998</v>
      </c>
      <c r="E158" s="230">
        <f t="shared" si="28"/>
        <v>0.52054794000000004</v>
      </c>
      <c r="F158" s="232">
        <v>6</v>
      </c>
      <c r="H158"/>
    </row>
    <row r="159" spans="1:8" s="7" customFormat="1" ht="15.75" x14ac:dyDescent="0.3">
      <c r="A159" s="88" t="s">
        <v>138</v>
      </c>
      <c r="B159" s="188">
        <v>9.5</v>
      </c>
      <c r="C159" s="179">
        <v>7</v>
      </c>
      <c r="D159" s="178">
        <f t="shared" si="27"/>
        <v>6.3926940700000001</v>
      </c>
      <c r="E159" s="230">
        <f t="shared" si="28"/>
        <v>0.60730592999999999</v>
      </c>
      <c r="F159" s="232">
        <v>7</v>
      </c>
      <c r="H159"/>
    </row>
    <row r="160" spans="1:8" s="7" customFormat="1" ht="15.75" x14ac:dyDescent="0.3">
      <c r="A160" s="88" t="s">
        <v>139</v>
      </c>
      <c r="B160" s="188">
        <v>9.5</v>
      </c>
      <c r="C160" s="179">
        <v>10</v>
      </c>
      <c r="D160" s="178">
        <f t="shared" si="27"/>
        <v>9.1324201000000009</v>
      </c>
      <c r="E160" s="230">
        <f t="shared" si="28"/>
        <v>0.86757989999999996</v>
      </c>
      <c r="F160" s="232">
        <v>10</v>
      </c>
      <c r="H160"/>
    </row>
    <row r="161" spans="1:9" s="7" customFormat="1" ht="15.75" x14ac:dyDescent="0.3">
      <c r="A161" s="88" t="s">
        <v>30</v>
      </c>
      <c r="B161" s="188">
        <v>9.5</v>
      </c>
      <c r="C161" s="179">
        <v>25</v>
      </c>
      <c r="D161" s="178">
        <f t="shared" si="27"/>
        <v>22.831050250000001</v>
      </c>
      <c r="E161" s="230">
        <f t="shared" si="28"/>
        <v>2.1689497499999999</v>
      </c>
      <c r="F161" s="232">
        <v>25</v>
      </c>
      <c r="H161"/>
    </row>
    <row r="162" spans="1:9" s="7" customFormat="1" ht="15.75" x14ac:dyDescent="0.3">
      <c r="A162" s="88" t="s">
        <v>31</v>
      </c>
      <c r="B162" s="188">
        <v>9.5</v>
      </c>
      <c r="C162" s="179">
        <v>28</v>
      </c>
      <c r="D162" s="178">
        <f t="shared" si="27"/>
        <v>25.57077628</v>
      </c>
      <c r="E162" s="230">
        <f t="shared" si="28"/>
        <v>2.42922372</v>
      </c>
      <c r="F162" s="232">
        <v>28</v>
      </c>
      <c r="H162"/>
    </row>
    <row r="163" spans="1:9" s="7" customFormat="1" ht="15.75" x14ac:dyDescent="0.3">
      <c r="A163" s="88" t="s">
        <v>41</v>
      </c>
      <c r="B163" s="188">
        <v>9.5</v>
      </c>
      <c r="C163" s="179">
        <v>5</v>
      </c>
      <c r="D163" s="178">
        <f t="shared" si="27"/>
        <v>4.5662100500000005</v>
      </c>
      <c r="E163" s="230">
        <f t="shared" si="28"/>
        <v>0.43378994999999998</v>
      </c>
      <c r="F163" s="232">
        <v>5</v>
      </c>
      <c r="H163"/>
    </row>
    <row r="164" spans="1:9" s="7" customFormat="1" ht="15.75" x14ac:dyDescent="0.3">
      <c r="A164" s="88" t="s">
        <v>49</v>
      </c>
      <c r="B164" s="188">
        <v>9.5</v>
      </c>
      <c r="C164" s="179">
        <v>2</v>
      </c>
      <c r="D164" s="178">
        <f t="shared" si="25"/>
        <v>1.8264840200000001</v>
      </c>
      <c r="E164" s="230">
        <f t="shared" si="26"/>
        <v>0.17351597999999999</v>
      </c>
      <c r="F164" s="232">
        <v>2</v>
      </c>
      <c r="H164"/>
    </row>
    <row r="165" spans="1:9" s="7" customFormat="1" ht="15.75" x14ac:dyDescent="0.3">
      <c r="A165" s="88" t="s">
        <v>27</v>
      </c>
      <c r="B165" s="188">
        <v>9.5</v>
      </c>
      <c r="C165" s="179">
        <v>16</v>
      </c>
      <c r="D165" s="178">
        <f t="shared" si="25"/>
        <v>14.611872160000001</v>
      </c>
      <c r="E165" s="230">
        <f t="shared" si="26"/>
        <v>1.3881278399999999</v>
      </c>
      <c r="F165" s="232">
        <v>16</v>
      </c>
      <c r="H165"/>
    </row>
    <row r="166" spans="1:9" s="7" customFormat="1" ht="15.75" x14ac:dyDescent="0.3">
      <c r="A166" s="91" t="s">
        <v>28</v>
      </c>
      <c r="B166" s="188">
        <v>9.5</v>
      </c>
      <c r="C166" s="179">
        <v>13</v>
      </c>
      <c r="D166" s="178">
        <f t="shared" si="25"/>
        <v>11.872146130000001</v>
      </c>
      <c r="E166" s="230">
        <f>C166*$H$2/100</f>
        <v>1.12785387</v>
      </c>
      <c r="F166" s="233">
        <v>13</v>
      </c>
      <c r="H166"/>
    </row>
    <row r="167" spans="1:9" s="7" customFormat="1" ht="15.75" x14ac:dyDescent="0.3">
      <c r="A167" s="8"/>
      <c r="B167" s="8"/>
      <c r="C167" s="13"/>
      <c r="D167" s="13"/>
      <c r="E167" s="13"/>
      <c r="H167"/>
    </row>
    <row r="168" spans="1:9" s="7" customFormat="1" ht="15.75" x14ac:dyDescent="0.3">
      <c r="A168" s="105" t="s">
        <v>102</v>
      </c>
      <c r="B168" s="8"/>
      <c r="C168" s="13"/>
      <c r="D168" s="13"/>
      <c r="E168" s="13"/>
      <c r="H168"/>
    </row>
    <row r="169" spans="1:9" s="7" customFormat="1" ht="15.75" x14ac:dyDescent="0.3">
      <c r="A169" s="106" t="s">
        <v>130</v>
      </c>
      <c r="B169" s="8"/>
      <c r="C169" s="13"/>
      <c r="D169" s="13"/>
      <c r="E169" s="13"/>
      <c r="H169"/>
      <c r="I169" s="51"/>
    </row>
    <row r="170" spans="1:9" s="7" customFormat="1" ht="15.75" x14ac:dyDescent="0.3">
      <c r="A170" s="106" t="s">
        <v>131</v>
      </c>
      <c r="B170" s="8"/>
      <c r="C170" s="13"/>
      <c r="D170" s="13"/>
      <c r="E170" s="13"/>
      <c r="H170"/>
      <c r="I170" s="51"/>
    </row>
    <row r="171" spans="1:9" s="7" customFormat="1" ht="15.75" x14ac:dyDescent="0.3">
      <c r="A171" s="106"/>
      <c r="B171" s="13"/>
      <c r="C171" s="59"/>
      <c r="D171" s="60"/>
      <c r="E171" s="13"/>
      <c r="H171"/>
      <c r="I171" s="51"/>
    </row>
    <row r="172" spans="1:9" s="7" customFormat="1" ht="15.75" x14ac:dyDescent="0.3">
      <c r="A172" s="92"/>
      <c r="B172" s="8"/>
      <c r="C172" s="13"/>
      <c r="D172" s="13"/>
      <c r="E172" s="8"/>
      <c r="H172"/>
      <c r="I172" s="51"/>
    </row>
    <row r="173" spans="1:9" s="7" customFormat="1" ht="15.75" x14ac:dyDescent="0.3">
      <c r="A173" s="92"/>
      <c r="B173" s="8"/>
      <c r="C173" s="8"/>
      <c r="D173" s="8"/>
      <c r="E173" s="8"/>
      <c r="H173"/>
      <c r="I173" s="51"/>
    </row>
    <row r="174" spans="1:9" s="7" customFormat="1" ht="15.75" x14ac:dyDescent="0.3">
      <c r="A174" s="92" t="s">
        <v>264</v>
      </c>
      <c r="B174" s="8"/>
      <c r="C174" s="11" t="s">
        <v>67</v>
      </c>
      <c r="D174" s="8"/>
      <c r="E174" s="8"/>
      <c r="H174"/>
    </row>
    <row r="175" spans="1:9" s="7" customFormat="1" ht="15.75" x14ac:dyDescent="0.3">
      <c r="A175" s="8"/>
      <c r="B175" s="8"/>
      <c r="C175" s="11" t="s">
        <v>117</v>
      </c>
      <c r="D175" s="8"/>
      <c r="E175" s="8"/>
      <c r="F175" s="8"/>
      <c r="H175"/>
    </row>
    <row r="176" spans="1:9" s="7" customFormat="1" ht="15.75" x14ac:dyDescent="0.3">
      <c r="A176" s="8"/>
      <c r="B176" s="8"/>
      <c r="C176" s="8"/>
      <c r="D176" s="8"/>
      <c r="E176" s="8"/>
      <c r="F176" s="68"/>
      <c r="H176"/>
    </row>
    <row r="177" spans="1:7" x14ac:dyDescent="0.3">
      <c r="F177" s="68"/>
    </row>
    <row r="178" spans="1:7" ht="45" x14ac:dyDescent="0.3">
      <c r="A178" s="18" t="s">
        <v>116</v>
      </c>
      <c r="B178" s="246"/>
      <c r="C178" s="246"/>
      <c r="D178" s="246"/>
      <c r="F178" s="68"/>
    </row>
    <row r="179" spans="1:7" x14ac:dyDescent="0.3">
      <c r="A179" s="8" t="s">
        <v>51</v>
      </c>
      <c r="F179" s="68"/>
    </row>
    <row r="180" spans="1:7" x14ac:dyDescent="0.3">
      <c r="A180" s="16" t="s">
        <v>111</v>
      </c>
      <c r="F180" s="68"/>
    </row>
    <row r="181" spans="1:7" x14ac:dyDescent="0.3">
      <c r="A181" s="16" t="s">
        <v>112</v>
      </c>
      <c r="F181" s="68"/>
    </row>
    <row r="182" spans="1:7" x14ac:dyDescent="0.3">
      <c r="A182" s="16" t="s">
        <v>113</v>
      </c>
      <c r="F182" s="68"/>
    </row>
    <row r="183" spans="1:7" x14ac:dyDescent="0.3">
      <c r="A183" s="17" t="s">
        <v>114</v>
      </c>
      <c r="B183" s="9"/>
      <c r="C183" s="58" t="s">
        <v>266</v>
      </c>
      <c r="D183" s="9"/>
      <c r="E183" s="9"/>
      <c r="F183" s="68"/>
      <c r="G183" s="8">
        <v>1.1499999999999999</v>
      </c>
    </row>
    <row r="184" spans="1:7" x14ac:dyDescent="0.3">
      <c r="A184" s="14"/>
      <c r="B184" s="9"/>
      <c r="C184" s="58"/>
      <c r="D184" s="9"/>
      <c r="E184" s="65"/>
      <c r="F184" s="68"/>
    </row>
    <row r="185" spans="1:7" ht="26.25" x14ac:dyDescent="0.4">
      <c r="A185" s="247" t="s">
        <v>120</v>
      </c>
      <c r="B185" s="248"/>
      <c r="C185" s="248"/>
      <c r="D185" s="248"/>
      <c r="E185" s="248"/>
      <c r="F185" s="68"/>
    </row>
    <row r="186" spans="1:7" ht="13.5" customHeight="1" x14ac:dyDescent="0.4">
      <c r="A186" s="20"/>
      <c r="B186" s="21"/>
      <c r="C186" s="21"/>
      <c r="D186" s="21"/>
      <c r="E186" s="143"/>
      <c r="F186" s="68"/>
    </row>
    <row r="187" spans="1:7" x14ac:dyDescent="0.3">
      <c r="A187" s="109" t="s">
        <v>267</v>
      </c>
      <c r="B187" s="109"/>
      <c r="C187" s="205"/>
      <c r="D187" s="65" t="s">
        <v>246</v>
      </c>
      <c r="E187" s="65"/>
      <c r="F187" s="68"/>
    </row>
    <row r="188" spans="1:7" x14ac:dyDescent="0.3">
      <c r="A188" s="15"/>
      <c r="B188" s="9"/>
      <c r="C188" s="9"/>
      <c r="D188" s="9"/>
      <c r="F188" s="68"/>
    </row>
    <row r="189" spans="1:7" ht="15.75" customHeight="1" x14ac:dyDescent="0.3">
      <c r="A189" s="255" t="s">
        <v>121</v>
      </c>
      <c r="B189" s="255" t="s">
        <v>52</v>
      </c>
      <c r="C189" s="252" t="s">
        <v>56</v>
      </c>
      <c r="D189" s="252"/>
      <c r="E189" s="252"/>
      <c r="F189" s="138"/>
    </row>
    <row r="190" spans="1:7" ht="39" x14ac:dyDescent="0.3">
      <c r="A190" s="260"/>
      <c r="B190" s="260"/>
      <c r="C190" s="19" t="s">
        <v>53</v>
      </c>
      <c r="D190" s="166" t="s">
        <v>54</v>
      </c>
      <c r="E190" s="166" t="s">
        <v>55</v>
      </c>
      <c r="F190" s="139" t="s">
        <v>219</v>
      </c>
    </row>
    <row r="191" spans="1:7" ht="15.75" x14ac:dyDescent="0.3">
      <c r="A191" s="191" t="s">
        <v>166</v>
      </c>
      <c r="B191" s="193">
        <v>22</v>
      </c>
      <c r="C191" s="196">
        <v>8.5</v>
      </c>
      <c r="D191" s="199">
        <f t="shared" ref="D191:D231" si="29">C191-E191</f>
        <v>6.9672128500000001</v>
      </c>
      <c r="E191" s="199">
        <f t="shared" ref="E191:E231" si="30">C191*$H$3/100</f>
        <v>1.5327871499999999</v>
      </c>
      <c r="F191" s="226">
        <v>8.5</v>
      </c>
    </row>
    <row r="192" spans="1:7" ht="15.75" x14ac:dyDescent="0.3">
      <c r="A192" s="191" t="s">
        <v>147</v>
      </c>
      <c r="B192" s="194">
        <v>22</v>
      </c>
      <c r="C192" s="197">
        <v>1.2</v>
      </c>
      <c r="D192" s="200">
        <f t="shared" si="29"/>
        <v>0.98360651999999993</v>
      </c>
      <c r="E192" s="200">
        <f t="shared" si="30"/>
        <v>0.21639347999999997</v>
      </c>
      <c r="F192" s="227">
        <v>1.2</v>
      </c>
    </row>
    <row r="193" spans="1:6" ht="15.75" x14ac:dyDescent="0.3">
      <c r="A193" s="192" t="s">
        <v>84</v>
      </c>
      <c r="B193" s="194">
        <v>22</v>
      </c>
      <c r="C193" s="197">
        <v>0.6</v>
      </c>
      <c r="D193" s="200">
        <f t="shared" si="29"/>
        <v>0.49180325999999996</v>
      </c>
      <c r="E193" s="200">
        <f t="shared" si="30"/>
        <v>0.10819673999999999</v>
      </c>
      <c r="F193" s="227">
        <v>0.6</v>
      </c>
    </row>
    <row r="194" spans="1:6" ht="15.75" x14ac:dyDescent="0.3">
      <c r="A194" s="192" t="s">
        <v>85</v>
      </c>
      <c r="B194" s="194">
        <v>22</v>
      </c>
      <c r="C194" s="197">
        <v>0.5</v>
      </c>
      <c r="D194" s="200">
        <f t="shared" si="29"/>
        <v>0.40983605000000001</v>
      </c>
      <c r="E194" s="200">
        <f t="shared" si="30"/>
        <v>9.0163949999999993E-2</v>
      </c>
      <c r="F194" s="227">
        <v>0.5</v>
      </c>
    </row>
    <row r="195" spans="1:6" ht="15.75" x14ac:dyDescent="0.3">
      <c r="A195" s="191" t="s">
        <v>148</v>
      </c>
      <c r="B195" s="194">
        <v>22</v>
      </c>
      <c r="C195" s="197">
        <v>4.75</v>
      </c>
      <c r="D195" s="200">
        <f t="shared" si="29"/>
        <v>3.8934424750000001</v>
      </c>
      <c r="E195" s="200">
        <f t="shared" si="30"/>
        <v>0.85655752499999993</v>
      </c>
      <c r="F195" s="227">
        <v>4.75</v>
      </c>
    </row>
    <row r="196" spans="1:6" ht="15.75" x14ac:dyDescent="0.3">
      <c r="A196" s="191" t="s">
        <v>149</v>
      </c>
      <c r="B196" s="194">
        <v>22</v>
      </c>
      <c r="C196" s="197">
        <v>4.75</v>
      </c>
      <c r="D196" s="200">
        <f t="shared" si="29"/>
        <v>3.8934424750000001</v>
      </c>
      <c r="E196" s="200">
        <f t="shared" si="30"/>
        <v>0.85655752499999993</v>
      </c>
      <c r="F196" s="227">
        <v>4.75</v>
      </c>
    </row>
    <row r="197" spans="1:6" ht="15.75" x14ac:dyDescent="0.3">
      <c r="A197" s="191" t="s">
        <v>150</v>
      </c>
      <c r="B197" s="194">
        <v>22</v>
      </c>
      <c r="C197" s="197">
        <v>1.2</v>
      </c>
      <c r="D197" s="200">
        <f t="shared" si="29"/>
        <v>0.98360651999999993</v>
      </c>
      <c r="E197" s="200">
        <f t="shared" si="30"/>
        <v>0.21639347999999997</v>
      </c>
      <c r="F197" s="227">
        <v>1.2</v>
      </c>
    </row>
    <row r="198" spans="1:6" ht="15.75" x14ac:dyDescent="0.3">
      <c r="A198" s="192" t="s">
        <v>86</v>
      </c>
      <c r="B198" s="194">
        <v>22</v>
      </c>
      <c r="C198" s="197">
        <v>1.1000000000000001</v>
      </c>
      <c r="D198" s="200">
        <f t="shared" si="29"/>
        <v>0.90163931000000008</v>
      </c>
      <c r="E198" s="200">
        <f t="shared" si="30"/>
        <v>0.19836068999999998</v>
      </c>
      <c r="F198" s="227">
        <v>1.1000000000000001</v>
      </c>
    </row>
    <row r="199" spans="1:6" ht="15.75" x14ac:dyDescent="0.3">
      <c r="A199" s="192" t="s">
        <v>152</v>
      </c>
      <c r="B199" s="194">
        <v>22</v>
      </c>
      <c r="C199" s="197">
        <v>1.2</v>
      </c>
      <c r="D199" s="200">
        <f t="shared" si="29"/>
        <v>0.98360651999999993</v>
      </c>
      <c r="E199" s="200">
        <f t="shared" si="30"/>
        <v>0.21639347999999997</v>
      </c>
      <c r="F199" s="227">
        <v>1.2</v>
      </c>
    </row>
    <row r="200" spans="1:6" ht="15.75" x14ac:dyDescent="0.3">
      <c r="A200" s="191" t="s">
        <v>151</v>
      </c>
      <c r="B200" s="194">
        <v>22</v>
      </c>
      <c r="C200" s="197">
        <v>3.1</v>
      </c>
      <c r="D200" s="200">
        <f t="shared" si="29"/>
        <v>2.5409835100000002</v>
      </c>
      <c r="E200" s="200">
        <f t="shared" si="30"/>
        <v>0.55901648999999998</v>
      </c>
      <c r="F200" s="227">
        <v>3.1</v>
      </c>
    </row>
    <row r="201" spans="1:6" ht="15.75" x14ac:dyDescent="0.3">
      <c r="A201" s="191" t="s">
        <v>153</v>
      </c>
      <c r="B201" s="194">
        <v>22</v>
      </c>
      <c r="C201" s="197">
        <v>1.8</v>
      </c>
      <c r="D201" s="200">
        <f t="shared" si="29"/>
        <v>1.4754097800000001</v>
      </c>
      <c r="E201" s="200">
        <f t="shared" si="30"/>
        <v>0.32459021999999998</v>
      </c>
      <c r="F201" s="227">
        <v>1.8</v>
      </c>
    </row>
    <row r="202" spans="1:6" ht="15.75" x14ac:dyDescent="0.3">
      <c r="A202" s="192" t="s">
        <v>125</v>
      </c>
      <c r="B202" s="194">
        <v>22</v>
      </c>
      <c r="C202" s="197">
        <v>0.35</v>
      </c>
      <c r="D202" s="200">
        <f t="shared" si="29"/>
        <v>0.28688523499999996</v>
      </c>
      <c r="E202" s="200">
        <f t="shared" si="30"/>
        <v>6.3114764999999989E-2</v>
      </c>
      <c r="F202" s="227">
        <v>0.35</v>
      </c>
    </row>
    <row r="203" spans="1:6" ht="15.75" x14ac:dyDescent="0.3">
      <c r="A203" s="191" t="s">
        <v>158</v>
      </c>
      <c r="B203" s="194">
        <v>22</v>
      </c>
      <c r="C203" s="197">
        <v>3.55</v>
      </c>
      <c r="D203" s="200">
        <f t="shared" si="29"/>
        <v>2.9098359550000001</v>
      </c>
      <c r="E203" s="200">
        <f t="shared" si="30"/>
        <v>0.6401640449999999</v>
      </c>
      <c r="F203" s="227">
        <v>3.55</v>
      </c>
    </row>
    <row r="204" spans="1:6" ht="15.75" x14ac:dyDescent="0.3">
      <c r="A204" s="191" t="s">
        <v>154</v>
      </c>
      <c r="B204" s="194">
        <v>22</v>
      </c>
      <c r="C204" s="197">
        <v>8.9</v>
      </c>
      <c r="D204" s="200">
        <f t="shared" si="29"/>
        <v>7.29508169</v>
      </c>
      <c r="E204" s="200">
        <f t="shared" si="30"/>
        <v>1.60491831</v>
      </c>
      <c r="F204" s="227">
        <v>8.9</v>
      </c>
    </row>
    <row r="205" spans="1:6" ht="15.75" x14ac:dyDescent="0.3">
      <c r="A205" s="192" t="s">
        <v>126</v>
      </c>
      <c r="B205" s="194">
        <v>22</v>
      </c>
      <c r="C205" s="197">
        <v>2.4</v>
      </c>
      <c r="D205" s="200">
        <f t="shared" si="29"/>
        <v>1.9672130399999999</v>
      </c>
      <c r="E205" s="200">
        <f t="shared" si="30"/>
        <v>0.43278695999999994</v>
      </c>
      <c r="F205" s="227">
        <v>2.4</v>
      </c>
    </row>
    <row r="206" spans="1:6" ht="15.75" x14ac:dyDescent="0.3">
      <c r="A206" s="192" t="s">
        <v>129</v>
      </c>
      <c r="B206" s="194">
        <v>22</v>
      </c>
      <c r="C206" s="197">
        <v>0.7</v>
      </c>
      <c r="D206" s="200">
        <f t="shared" si="29"/>
        <v>0.57377046999999992</v>
      </c>
      <c r="E206" s="200">
        <f t="shared" si="30"/>
        <v>0.12622952999999998</v>
      </c>
      <c r="F206" s="227">
        <v>0.7</v>
      </c>
    </row>
    <row r="207" spans="1:6" ht="15.75" x14ac:dyDescent="0.3">
      <c r="A207" s="192" t="s">
        <v>87</v>
      </c>
      <c r="B207" s="194">
        <v>22</v>
      </c>
      <c r="C207" s="197">
        <v>0.7</v>
      </c>
      <c r="D207" s="200">
        <f t="shared" si="29"/>
        <v>0.57377046999999992</v>
      </c>
      <c r="E207" s="200">
        <f t="shared" si="30"/>
        <v>0.12622952999999998</v>
      </c>
      <c r="F207" s="227">
        <v>0.7</v>
      </c>
    </row>
    <row r="208" spans="1:6" ht="15.75" x14ac:dyDescent="0.3">
      <c r="A208" s="191" t="s">
        <v>155</v>
      </c>
      <c r="B208" s="194">
        <v>22</v>
      </c>
      <c r="C208" s="197">
        <v>3.1</v>
      </c>
      <c r="D208" s="200">
        <f t="shared" si="29"/>
        <v>2.5409835100000002</v>
      </c>
      <c r="E208" s="200">
        <f t="shared" si="30"/>
        <v>0.55901648999999998</v>
      </c>
      <c r="F208" s="227">
        <v>3.1</v>
      </c>
    </row>
    <row r="209" spans="1:6" ht="15.75" x14ac:dyDescent="0.3">
      <c r="A209" s="192" t="s">
        <v>94</v>
      </c>
      <c r="B209" s="194">
        <v>22</v>
      </c>
      <c r="C209" s="197">
        <v>0.2</v>
      </c>
      <c r="D209" s="200">
        <f t="shared" si="29"/>
        <v>0.16393442000000003</v>
      </c>
      <c r="E209" s="200">
        <f t="shared" si="30"/>
        <v>3.606558E-2</v>
      </c>
      <c r="F209" s="227">
        <v>0.2</v>
      </c>
    </row>
    <row r="210" spans="1:6" ht="15.75" x14ac:dyDescent="0.3">
      <c r="A210" s="192" t="s">
        <v>96</v>
      </c>
      <c r="B210" s="194">
        <v>22</v>
      </c>
      <c r="C210" s="197">
        <v>6.5</v>
      </c>
      <c r="D210" s="200">
        <f t="shared" si="29"/>
        <v>5.3278686500000001</v>
      </c>
      <c r="E210" s="200">
        <f t="shared" si="30"/>
        <v>1.1721313499999999</v>
      </c>
      <c r="F210" s="227">
        <v>6.5</v>
      </c>
    </row>
    <row r="211" spans="1:6" ht="15.75" x14ac:dyDescent="0.3">
      <c r="A211" s="191" t="s">
        <v>168</v>
      </c>
      <c r="B211" s="194">
        <v>22</v>
      </c>
      <c r="C211" s="197">
        <v>6.5</v>
      </c>
      <c r="D211" s="200">
        <f t="shared" si="29"/>
        <v>5.3278686500000001</v>
      </c>
      <c r="E211" s="200">
        <f t="shared" si="30"/>
        <v>1.1721313499999999</v>
      </c>
      <c r="F211" s="227">
        <v>6.5</v>
      </c>
    </row>
    <row r="212" spans="1:6" ht="15.75" x14ac:dyDescent="0.3">
      <c r="A212" s="191" t="s">
        <v>157</v>
      </c>
      <c r="B212" s="194">
        <v>22</v>
      </c>
      <c r="C212" s="197">
        <v>2.4</v>
      </c>
      <c r="D212" s="200">
        <f t="shared" si="29"/>
        <v>1.9672130399999999</v>
      </c>
      <c r="E212" s="200">
        <f t="shared" si="30"/>
        <v>0.43278695999999994</v>
      </c>
      <c r="F212" s="227">
        <v>2.4</v>
      </c>
    </row>
    <row r="213" spans="1:6" ht="15.75" x14ac:dyDescent="0.3">
      <c r="A213" s="192" t="s">
        <v>127</v>
      </c>
      <c r="B213" s="194">
        <v>22</v>
      </c>
      <c r="C213" s="197">
        <v>1.25</v>
      </c>
      <c r="D213" s="200">
        <f t="shared" si="29"/>
        <v>1.024590125</v>
      </c>
      <c r="E213" s="200">
        <f t="shared" si="30"/>
        <v>0.22540987500000001</v>
      </c>
      <c r="F213" s="227">
        <v>1.25</v>
      </c>
    </row>
    <row r="214" spans="1:6" ht="15.75" x14ac:dyDescent="0.3">
      <c r="A214" s="192" t="s">
        <v>93</v>
      </c>
      <c r="B214" s="194">
        <v>22</v>
      </c>
      <c r="C214" s="197">
        <v>1.55</v>
      </c>
      <c r="D214" s="200">
        <f t="shared" si="29"/>
        <v>1.2704917550000001</v>
      </c>
      <c r="E214" s="200">
        <f t="shared" si="30"/>
        <v>0.27950824499999999</v>
      </c>
      <c r="F214" s="227">
        <v>1.55</v>
      </c>
    </row>
    <row r="215" spans="1:6" ht="15.75" x14ac:dyDescent="0.3">
      <c r="A215" s="191" t="s">
        <v>156</v>
      </c>
      <c r="B215" s="194">
        <v>22</v>
      </c>
      <c r="C215" s="197">
        <v>6.5</v>
      </c>
      <c r="D215" s="200">
        <f t="shared" si="29"/>
        <v>5.3278686500000001</v>
      </c>
      <c r="E215" s="200">
        <f t="shared" si="30"/>
        <v>1.1721313499999999</v>
      </c>
      <c r="F215" s="227">
        <v>6.5</v>
      </c>
    </row>
    <row r="216" spans="1:6" ht="15.75" x14ac:dyDescent="0.3">
      <c r="A216" s="192" t="s">
        <v>88</v>
      </c>
      <c r="B216" s="194">
        <v>22</v>
      </c>
      <c r="C216" s="197">
        <v>2.4</v>
      </c>
      <c r="D216" s="200">
        <f t="shared" si="29"/>
        <v>1.9672130399999999</v>
      </c>
      <c r="E216" s="200">
        <f t="shared" si="30"/>
        <v>0.43278695999999994</v>
      </c>
      <c r="F216" s="227">
        <v>2.4</v>
      </c>
    </row>
    <row r="217" spans="1:6" ht="15.75" x14ac:dyDescent="0.3">
      <c r="A217" s="192" t="s">
        <v>89</v>
      </c>
      <c r="B217" s="194">
        <v>22</v>
      </c>
      <c r="C217" s="197">
        <v>1.2</v>
      </c>
      <c r="D217" s="200">
        <f t="shared" si="29"/>
        <v>0.98360651999999993</v>
      </c>
      <c r="E217" s="200">
        <f t="shared" si="30"/>
        <v>0.21639347999999997</v>
      </c>
      <c r="F217" s="227">
        <v>1.2</v>
      </c>
    </row>
    <row r="218" spans="1:6" ht="15.75" x14ac:dyDescent="0.3">
      <c r="A218" s="192" t="s">
        <v>90</v>
      </c>
      <c r="B218" s="194">
        <v>22</v>
      </c>
      <c r="C218" s="197">
        <v>2.4</v>
      </c>
      <c r="D218" s="200">
        <f t="shared" si="29"/>
        <v>1.9672130399999999</v>
      </c>
      <c r="E218" s="200">
        <f t="shared" si="30"/>
        <v>0.43278695999999994</v>
      </c>
      <c r="F218" s="227">
        <v>2.4</v>
      </c>
    </row>
    <row r="219" spans="1:6" ht="15.75" x14ac:dyDescent="0.3">
      <c r="A219" s="191" t="s">
        <v>159</v>
      </c>
      <c r="B219" s="194">
        <v>22</v>
      </c>
      <c r="C219" s="197">
        <v>3.55</v>
      </c>
      <c r="D219" s="200">
        <f t="shared" si="29"/>
        <v>2.9098359550000001</v>
      </c>
      <c r="E219" s="200">
        <f t="shared" si="30"/>
        <v>0.6401640449999999</v>
      </c>
      <c r="F219" s="227">
        <v>3.55</v>
      </c>
    </row>
    <row r="220" spans="1:6" ht="15.75" x14ac:dyDescent="0.3">
      <c r="A220" s="191" t="s">
        <v>160</v>
      </c>
      <c r="B220" s="194">
        <v>22</v>
      </c>
      <c r="C220" s="197">
        <v>2.4</v>
      </c>
      <c r="D220" s="200">
        <f t="shared" si="29"/>
        <v>1.9672130399999999</v>
      </c>
      <c r="E220" s="200">
        <f t="shared" si="30"/>
        <v>0.43278695999999994</v>
      </c>
      <c r="F220" s="227">
        <v>2.4</v>
      </c>
    </row>
    <row r="221" spans="1:6" ht="15.75" x14ac:dyDescent="0.3">
      <c r="A221" s="192" t="s">
        <v>91</v>
      </c>
      <c r="B221" s="194">
        <v>22</v>
      </c>
      <c r="C221" s="197">
        <v>1.2</v>
      </c>
      <c r="D221" s="200">
        <f t="shared" si="29"/>
        <v>0.98360651999999993</v>
      </c>
      <c r="E221" s="200">
        <f t="shared" si="30"/>
        <v>0.21639347999999997</v>
      </c>
      <c r="F221" s="227">
        <v>1.2</v>
      </c>
    </row>
    <row r="222" spans="1:6" ht="15.75" x14ac:dyDescent="0.3">
      <c r="A222" s="192" t="s">
        <v>92</v>
      </c>
      <c r="B222" s="194">
        <v>22</v>
      </c>
      <c r="C222" s="197">
        <v>0.6</v>
      </c>
      <c r="D222" s="200">
        <f t="shared" si="29"/>
        <v>0.49180325999999996</v>
      </c>
      <c r="E222" s="200">
        <f t="shared" si="30"/>
        <v>0.10819673999999999</v>
      </c>
      <c r="F222" s="227">
        <v>0.6</v>
      </c>
    </row>
    <row r="223" spans="1:6" ht="15.75" x14ac:dyDescent="0.3">
      <c r="A223" s="191" t="s">
        <v>174</v>
      </c>
      <c r="B223" s="194">
        <v>22</v>
      </c>
      <c r="C223" s="197">
        <v>0.6</v>
      </c>
      <c r="D223" s="200">
        <f t="shared" si="29"/>
        <v>0.49180325999999996</v>
      </c>
      <c r="E223" s="200">
        <f t="shared" si="30"/>
        <v>0.10819673999999999</v>
      </c>
      <c r="F223" s="227">
        <v>0.6</v>
      </c>
    </row>
    <row r="224" spans="1:6" ht="15.75" x14ac:dyDescent="0.3">
      <c r="A224" s="191" t="s">
        <v>161</v>
      </c>
      <c r="B224" s="194">
        <v>22</v>
      </c>
      <c r="C224" s="197">
        <v>3.1</v>
      </c>
      <c r="D224" s="200">
        <f t="shared" si="29"/>
        <v>2.5409835100000002</v>
      </c>
      <c r="E224" s="200">
        <f t="shared" si="30"/>
        <v>0.55901648999999998</v>
      </c>
      <c r="F224" s="227">
        <v>3.1</v>
      </c>
    </row>
    <row r="225" spans="1:6" ht="15.75" x14ac:dyDescent="0.3">
      <c r="A225" s="192" t="s">
        <v>97</v>
      </c>
      <c r="B225" s="194">
        <v>22</v>
      </c>
      <c r="C225" s="197">
        <v>7.7</v>
      </c>
      <c r="D225" s="200">
        <f t="shared" si="29"/>
        <v>6.3114751700000005</v>
      </c>
      <c r="E225" s="200">
        <f t="shared" si="30"/>
        <v>1.3885248299999997</v>
      </c>
      <c r="F225" s="227">
        <v>7.7</v>
      </c>
    </row>
    <row r="226" spans="1:6" ht="15.75" x14ac:dyDescent="0.3">
      <c r="A226" s="191" t="s">
        <v>162</v>
      </c>
      <c r="B226" s="194">
        <v>22</v>
      </c>
      <c r="C226" s="197">
        <v>10.7</v>
      </c>
      <c r="D226" s="200">
        <f t="shared" si="29"/>
        <v>8.7704914699999996</v>
      </c>
      <c r="E226" s="200">
        <f t="shared" si="30"/>
        <v>1.9295085299999997</v>
      </c>
      <c r="F226" s="227">
        <v>10.7</v>
      </c>
    </row>
    <row r="227" spans="1:6" ht="15.75" x14ac:dyDescent="0.3">
      <c r="A227" s="192" t="s">
        <v>95</v>
      </c>
      <c r="B227" s="194">
        <v>22</v>
      </c>
      <c r="C227" s="197">
        <v>3.4</v>
      </c>
      <c r="D227" s="200">
        <f t="shared" si="29"/>
        <v>2.7868851399999999</v>
      </c>
      <c r="E227" s="200">
        <f t="shared" si="30"/>
        <v>0.61311485999999993</v>
      </c>
      <c r="F227" s="227">
        <v>3.4</v>
      </c>
    </row>
    <row r="228" spans="1:6" ht="15.75" x14ac:dyDescent="0.3">
      <c r="A228" s="191" t="s">
        <v>163</v>
      </c>
      <c r="B228" s="194">
        <v>22</v>
      </c>
      <c r="C228" s="197">
        <v>2.15</v>
      </c>
      <c r="D228" s="200">
        <f t="shared" si="29"/>
        <v>1.7622950149999999</v>
      </c>
      <c r="E228" s="200">
        <f t="shared" si="30"/>
        <v>0.38770498499999995</v>
      </c>
      <c r="F228" s="227">
        <v>2.15</v>
      </c>
    </row>
    <row r="229" spans="1:6" ht="15.75" x14ac:dyDescent="0.3">
      <c r="A229" s="192" t="s">
        <v>128</v>
      </c>
      <c r="B229" s="194">
        <v>22</v>
      </c>
      <c r="C229" s="197">
        <v>1.4</v>
      </c>
      <c r="D229" s="200">
        <f t="shared" si="29"/>
        <v>1.1475409399999998</v>
      </c>
      <c r="E229" s="200">
        <f t="shared" si="30"/>
        <v>0.25245905999999996</v>
      </c>
      <c r="F229" s="227">
        <v>1.4</v>
      </c>
    </row>
    <row r="230" spans="1:6" ht="15.75" x14ac:dyDescent="0.3">
      <c r="A230" s="191" t="s">
        <v>164</v>
      </c>
      <c r="B230" s="194">
        <v>22</v>
      </c>
      <c r="C230" s="197">
        <v>3.1</v>
      </c>
      <c r="D230" s="200">
        <f t="shared" si="29"/>
        <v>2.5409835100000002</v>
      </c>
      <c r="E230" s="200">
        <f t="shared" si="30"/>
        <v>0.55901648999999998</v>
      </c>
      <c r="F230" s="227">
        <v>3.1</v>
      </c>
    </row>
    <row r="231" spans="1:6" ht="15.75" x14ac:dyDescent="0.3">
      <c r="A231" s="191" t="s">
        <v>165</v>
      </c>
      <c r="B231" s="195">
        <v>22</v>
      </c>
      <c r="C231" s="198">
        <v>10.7</v>
      </c>
      <c r="D231" s="201">
        <f t="shared" si="29"/>
        <v>8.7704914699999996</v>
      </c>
      <c r="E231" s="201">
        <f t="shared" si="30"/>
        <v>1.9295085299999997</v>
      </c>
      <c r="F231" s="228">
        <v>10.7</v>
      </c>
    </row>
    <row r="232" spans="1:6" x14ac:dyDescent="0.3">
      <c r="F232" s="68"/>
    </row>
    <row r="233" spans="1:6" x14ac:dyDescent="0.3">
      <c r="A233" s="92" t="s">
        <v>268</v>
      </c>
      <c r="F233" s="68"/>
    </row>
    <row r="234" spans="1:6" x14ac:dyDescent="0.3">
      <c r="C234" s="11" t="s">
        <v>67</v>
      </c>
      <c r="F234" s="68"/>
    </row>
    <row r="235" spans="1:6" x14ac:dyDescent="0.3">
      <c r="C235" s="11" t="s">
        <v>117</v>
      </c>
      <c r="F235" s="68"/>
    </row>
    <row r="236" spans="1:6" x14ac:dyDescent="0.3">
      <c r="F236" s="68"/>
    </row>
    <row r="237" spans="1:6" x14ac:dyDescent="0.3">
      <c r="F237" s="68"/>
    </row>
    <row r="238" spans="1:6" x14ac:dyDescent="0.3">
      <c r="F238" s="68"/>
    </row>
    <row r="239" spans="1:6" x14ac:dyDescent="0.3">
      <c r="F239" s="68"/>
    </row>
    <row r="240" spans="1:6" x14ac:dyDescent="0.3">
      <c r="F240" s="68"/>
    </row>
    <row r="241" spans="1:10" ht="45" x14ac:dyDescent="0.3">
      <c r="A241" s="18" t="s">
        <v>116</v>
      </c>
      <c r="B241" s="246"/>
      <c r="C241" s="246"/>
      <c r="D241" s="246"/>
      <c r="F241" s="68"/>
    </row>
    <row r="242" spans="1:10" x14ac:dyDescent="0.3">
      <c r="A242" s="8" t="s">
        <v>51</v>
      </c>
      <c r="F242" s="68"/>
    </row>
    <row r="243" spans="1:10" x14ac:dyDescent="0.3">
      <c r="A243" s="16" t="s">
        <v>111</v>
      </c>
      <c r="F243" s="68"/>
    </row>
    <row r="244" spans="1:10" x14ac:dyDescent="0.3">
      <c r="A244" s="16" t="s">
        <v>112</v>
      </c>
      <c r="F244" s="68"/>
    </row>
    <row r="245" spans="1:10" x14ac:dyDescent="0.3">
      <c r="A245" s="16" t="s">
        <v>113</v>
      </c>
      <c r="F245" s="68"/>
    </row>
    <row r="246" spans="1:10" x14ac:dyDescent="0.3">
      <c r="A246" s="17" t="s">
        <v>114</v>
      </c>
      <c r="B246" s="9"/>
      <c r="C246" s="58" t="s">
        <v>266</v>
      </c>
      <c r="D246" s="9"/>
      <c r="E246" s="9"/>
      <c r="F246" s="68"/>
    </row>
    <row r="247" spans="1:10" x14ac:dyDescent="0.3">
      <c r="A247" s="14"/>
      <c r="B247" s="9"/>
      <c r="C247" s="58"/>
      <c r="D247" s="9"/>
      <c r="E247" s="133"/>
      <c r="F247" s="68"/>
    </row>
    <row r="248" spans="1:10" ht="26.25" x14ac:dyDescent="0.4">
      <c r="A248" s="247" t="s">
        <v>209</v>
      </c>
      <c r="B248" s="248"/>
      <c r="C248" s="248"/>
      <c r="D248" s="248"/>
      <c r="E248" s="248"/>
      <c r="F248" s="68"/>
    </row>
    <row r="249" spans="1:10" ht="26.25" x14ac:dyDescent="0.4">
      <c r="A249" s="20"/>
      <c r="B249" s="21"/>
      <c r="C249" s="21"/>
      <c r="D249" s="21"/>
      <c r="E249" s="21"/>
      <c r="F249" s="206"/>
    </row>
    <row r="250" spans="1:10" x14ac:dyDescent="0.3">
      <c r="A250" s="109" t="s">
        <v>269</v>
      </c>
      <c r="B250" s="109"/>
      <c r="C250" s="109"/>
      <c r="D250" s="9"/>
      <c r="E250" s="9"/>
      <c r="F250" s="68"/>
    </row>
    <row r="251" spans="1:10" x14ac:dyDescent="0.3">
      <c r="A251" s="15"/>
      <c r="B251" s="9"/>
      <c r="C251" s="9"/>
      <c r="D251" s="9"/>
      <c r="F251" s="68"/>
    </row>
    <row r="252" spans="1:10" x14ac:dyDescent="0.3">
      <c r="A252" s="31"/>
      <c r="B252" s="36"/>
      <c r="C252" s="252" t="s">
        <v>56</v>
      </c>
      <c r="D252" s="252"/>
      <c r="E252" s="252"/>
      <c r="F252" s="66" t="s">
        <v>179</v>
      </c>
    </row>
    <row r="253" spans="1:10" ht="25.5" x14ac:dyDescent="0.3">
      <c r="A253" s="33" t="s">
        <v>121</v>
      </c>
      <c r="B253" s="41" t="s">
        <v>52</v>
      </c>
      <c r="C253" s="19" t="s">
        <v>53</v>
      </c>
      <c r="D253" s="43" t="s">
        <v>54</v>
      </c>
      <c r="E253" s="37" t="s">
        <v>55</v>
      </c>
      <c r="F253" s="67" t="s">
        <v>53</v>
      </c>
    </row>
    <row r="254" spans="1:10" ht="15.75" x14ac:dyDescent="0.3">
      <c r="A254" s="112" t="s">
        <v>186</v>
      </c>
      <c r="B254" s="52"/>
      <c r="C254" s="57"/>
      <c r="D254" s="56"/>
      <c r="E254" s="81"/>
      <c r="F254" s="69"/>
    </row>
    <row r="255" spans="1:10" x14ac:dyDescent="0.3">
      <c r="A255" s="113" t="s">
        <v>73</v>
      </c>
      <c r="B255" s="53">
        <v>9.5000000000000001E-2</v>
      </c>
      <c r="C255" s="117">
        <v>7.2</v>
      </c>
      <c r="D255" s="46">
        <f t="shared" ref="D255:D270" si="31">C255-E255</f>
        <v>6.575342472</v>
      </c>
      <c r="E255" s="22">
        <f>C255*$H$2/100</f>
        <v>0.62465752799999996</v>
      </c>
      <c r="F255" s="119">
        <v>6.9</v>
      </c>
      <c r="G255" s="47"/>
      <c r="I255" s="49"/>
      <c r="J255" s="47"/>
    </row>
    <row r="256" spans="1:10" x14ac:dyDescent="0.3">
      <c r="A256" s="114" t="s">
        <v>74</v>
      </c>
      <c r="B256" s="54">
        <v>0.22</v>
      </c>
      <c r="C256" s="117">
        <v>0.4</v>
      </c>
      <c r="D256" s="46">
        <f t="shared" si="31"/>
        <v>0.32786884000000005</v>
      </c>
      <c r="E256" s="22">
        <f t="shared" ref="E256:E258" si="32">C256*$H$3/100</f>
        <v>7.213116E-2</v>
      </c>
      <c r="F256" s="119">
        <v>0.35</v>
      </c>
      <c r="G256" s="48"/>
      <c r="J256" s="50"/>
    </row>
    <row r="257" spans="1:12" x14ac:dyDescent="0.3">
      <c r="A257" s="114" t="s">
        <v>75</v>
      </c>
      <c r="B257" s="54">
        <v>0.22</v>
      </c>
      <c r="C257" s="117">
        <v>0.55000000000000004</v>
      </c>
      <c r="D257" s="46">
        <f t="shared" si="31"/>
        <v>0.45081965500000004</v>
      </c>
      <c r="E257" s="22">
        <f t="shared" si="32"/>
        <v>9.9180344999999989E-2</v>
      </c>
      <c r="F257" s="119">
        <v>0.5</v>
      </c>
      <c r="G257" s="48"/>
      <c r="J257" s="50"/>
      <c r="K257" s="47"/>
      <c r="L257" s="47"/>
    </row>
    <row r="258" spans="1:12" x14ac:dyDescent="0.3">
      <c r="A258" s="114" t="s">
        <v>76</v>
      </c>
      <c r="B258" s="54">
        <v>0.22</v>
      </c>
      <c r="C258" s="117">
        <v>1.85</v>
      </c>
      <c r="D258" s="46">
        <f t="shared" si="31"/>
        <v>1.5163933850000002</v>
      </c>
      <c r="E258" s="22">
        <f t="shared" si="32"/>
        <v>0.333606615</v>
      </c>
      <c r="F258" s="119">
        <v>1.75</v>
      </c>
      <c r="G258" s="48"/>
      <c r="J258" s="50"/>
      <c r="K258" s="50"/>
    </row>
    <row r="259" spans="1:12" x14ac:dyDescent="0.3">
      <c r="A259" s="115" t="s">
        <v>77</v>
      </c>
      <c r="B259" s="53">
        <v>9.5000000000000001E-2</v>
      </c>
      <c r="C259" s="117">
        <v>5.5</v>
      </c>
      <c r="D259" s="46">
        <f t="shared" si="31"/>
        <v>5.0228310550000002</v>
      </c>
      <c r="E259" s="22">
        <f>C259*$H$2/100</f>
        <v>0.47716894499999996</v>
      </c>
      <c r="F259" s="119">
        <v>5.0999999999999996</v>
      </c>
      <c r="G259" s="48"/>
      <c r="J259" s="50"/>
      <c r="K259" s="50"/>
    </row>
    <row r="260" spans="1:12" x14ac:dyDescent="0.3">
      <c r="A260" s="114"/>
      <c r="B260" s="53"/>
      <c r="C260" s="117"/>
      <c r="D260" s="46"/>
      <c r="E260" s="22"/>
      <c r="F260" s="119"/>
      <c r="G260" s="48"/>
      <c r="J260" s="50"/>
      <c r="K260" s="50"/>
    </row>
    <row r="261" spans="1:12" x14ac:dyDescent="0.3">
      <c r="A261" s="113" t="s">
        <v>78</v>
      </c>
      <c r="B261" s="53">
        <v>9.5000000000000001E-2</v>
      </c>
      <c r="C261" s="117">
        <v>5.3</v>
      </c>
      <c r="D261" s="46">
        <f t="shared" si="31"/>
        <v>4.8401826529999994</v>
      </c>
      <c r="E261" s="22">
        <f>C261*$H$2/100</f>
        <v>0.45981734699999999</v>
      </c>
      <c r="F261" s="119">
        <v>4.9000000000000004</v>
      </c>
      <c r="G261" s="48"/>
      <c r="J261" s="50"/>
      <c r="K261" s="50"/>
    </row>
    <row r="262" spans="1:12" x14ac:dyDescent="0.3">
      <c r="A262" s="114"/>
      <c r="B262" s="53"/>
      <c r="C262" s="117"/>
      <c r="D262" s="46"/>
      <c r="E262" s="22"/>
      <c r="F262" s="119"/>
      <c r="G262" s="48"/>
      <c r="J262" s="50"/>
      <c r="K262" s="50"/>
    </row>
    <row r="263" spans="1:12" x14ac:dyDescent="0.3">
      <c r="A263" s="113" t="s">
        <v>79</v>
      </c>
      <c r="B263" s="53"/>
      <c r="C263" s="117"/>
      <c r="D263" s="46"/>
      <c r="E263" s="22"/>
      <c r="F263" s="119"/>
      <c r="G263" s="48"/>
      <c r="J263" s="50"/>
      <c r="K263" s="50"/>
    </row>
    <row r="264" spans="1:12" x14ac:dyDescent="0.3">
      <c r="A264" s="114" t="s">
        <v>80</v>
      </c>
      <c r="B264" s="53">
        <v>9.5000000000000001E-2</v>
      </c>
      <c r="C264" s="117">
        <v>7.7</v>
      </c>
      <c r="D264" s="46">
        <f t="shared" si="31"/>
        <v>7.0319634770000006</v>
      </c>
      <c r="E264" s="22">
        <f>C264*$H$2/100</f>
        <v>0.66803652299999994</v>
      </c>
      <c r="F264" s="119">
        <v>7.45</v>
      </c>
      <c r="G264" s="48"/>
      <c r="J264" s="50"/>
      <c r="K264" s="50"/>
    </row>
    <row r="265" spans="1:12" x14ac:dyDescent="0.3">
      <c r="A265" s="114" t="s">
        <v>122</v>
      </c>
      <c r="B265" s="53">
        <v>9.5000000000000001E-2</v>
      </c>
      <c r="C265" s="117">
        <v>5.8</v>
      </c>
      <c r="D265" s="46">
        <f t="shared" si="31"/>
        <v>5.296803658</v>
      </c>
      <c r="E265" s="22">
        <f>C265*$H$2/100</f>
        <v>0.50319634199999996</v>
      </c>
      <c r="F265" s="119">
        <v>5.6</v>
      </c>
      <c r="G265" s="48"/>
      <c r="J265" s="50"/>
      <c r="K265" s="50"/>
    </row>
    <row r="266" spans="1:12" x14ac:dyDescent="0.3">
      <c r="A266" s="114" t="s">
        <v>81</v>
      </c>
      <c r="B266" s="53">
        <v>9.5000000000000001E-2</v>
      </c>
      <c r="C266" s="117">
        <v>5.5</v>
      </c>
      <c r="D266" s="46">
        <f t="shared" si="31"/>
        <v>5.0228310550000002</v>
      </c>
      <c r="E266" s="22">
        <f>C266*$H$2/100</f>
        <v>0.47716894499999996</v>
      </c>
      <c r="F266" s="119">
        <v>5.0999999999999996</v>
      </c>
      <c r="G266" s="48"/>
      <c r="J266" s="50"/>
      <c r="K266" s="50"/>
    </row>
    <row r="267" spans="1:12" x14ac:dyDescent="0.3">
      <c r="A267" s="114"/>
      <c r="B267" s="53"/>
      <c r="C267" s="117"/>
      <c r="D267" s="46"/>
      <c r="E267" s="22"/>
      <c r="F267" s="119"/>
      <c r="G267" s="48"/>
      <c r="J267" s="50"/>
      <c r="K267" s="50"/>
    </row>
    <row r="268" spans="1:12" x14ac:dyDescent="0.3">
      <c r="A268" s="114" t="s">
        <v>82</v>
      </c>
      <c r="B268" s="53">
        <v>9.5000000000000001E-2</v>
      </c>
      <c r="C268" s="117">
        <v>7.5</v>
      </c>
      <c r="D268" s="46">
        <f t="shared" si="31"/>
        <v>6.8493150749999998</v>
      </c>
      <c r="E268" s="22">
        <f>C268*$H$2/100</f>
        <v>0.65068492499999986</v>
      </c>
      <c r="F268" s="119">
        <v>7.25</v>
      </c>
      <c r="G268" s="48"/>
      <c r="J268" s="50"/>
      <c r="K268" s="50"/>
    </row>
    <row r="269" spans="1:12" x14ac:dyDescent="0.3">
      <c r="A269" s="114" t="s">
        <v>123</v>
      </c>
      <c r="B269" s="53">
        <v>9.5000000000000001E-2</v>
      </c>
      <c r="C269" s="117">
        <v>5.5</v>
      </c>
      <c r="D269" s="46">
        <f t="shared" si="31"/>
        <v>5.0228310550000002</v>
      </c>
      <c r="E269" s="22">
        <f>C269*$H$2/100</f>
        <v>0.47716894499999996</v>
      </c>
      <c r="F269" s="119">
        <v>5.3</v>
      </c>
      <c r="G269" s="48"/>
      <c r="J269" s="50"/>
      <c r="K269" s="50"/>
    </row>
    <row r="270" spans="1:12" x14ac:dyDescent="0.3">
      <c r="A270" s="116" t="s">
        <v>83</v>
      </c>
      <c r="B270" s="55">
        <v>9.5000000000000001E-2</v>
      </c>
      <c r="C270" s="118">
        <v>5.4</v>
      </c>
      <c r="D270" s="45">
        <f t="shared" si="31"/>
        <v>4.9315068540000002</v>
      </c>
      <c r="E270" s="82">
        <f>C270*$H$2/100</f>
        <v>0.46849314599999997</v>
      </c>
      <c r="F270" s="120">
        <v>5.2</v>
      </c>
      <c r="G270" s="48"/>
      <c r="J270" s="50"/>
      <c r="K270" s="50"/>
    </row>
    <row r="271" spans="1:12" x14ac:dyDescent="0.3">
      <c r="A271" s="105"/>
      <c r="B271" s="47"/>
      <c r="C271" s="47"/>
      <c r="D271" s="47"/>
      <c r="E271" s="47"/>
      <c r="F271" s="47"/>
      <c r="G271" s="48"/>
      <c r="J271" s="50"/>
      <c r="K271" s="50"/>
    </row>
    <row r="272" spans="1:12" x14ac:dyDescent="0.3">
      <c r="A272" s="105" t="s">
        <v>102</v>
      </c>
      <c r="C272" s="47"/>
      <c r="D272" s="47"/>
      <c r="E272" s="47"/>
      <c r="F272" s="47"/>
      <c r="G272" s="47"/>
      <c r="K272" s="48"/>
    </row>
    <row r="273" spans="1:11" x14ac:dyDescent="0.3">
      <c r="A273" s="106"/>
      <c r="C273" s="47"/>
      <c r="D273" s="47"/>
      <c r="E273" s="47"/>
      <c r="F273" s="47"/>
      <c r="G273" s="47"/>
      <c r="K273" s="48"/>
    </row>
    <row r="274" spans="1:11" x14ac:dyDescent="0.3">
      <c r="A274" s="106" t="s">
        <v>130</v>
      </c>
      <c r="C274" s="47"/>
      <c r="D274" s="47"/>
      <c r="E274" s="47"/>
      <c r="F274" s="47"/>
      <c r="G274" s="47"/>
    </row>
    <row r="275" spans="1:11" x14ac:dyDescent="0.3">
      <c r="A275" s="106" t="s">
        <v>131</v>
      </c>
      <c r="B275" s="47"/>
      <c r="C275" s="47"/>
      <c r="D275" s="47"/>
      <c r="E275" s="47"/>
      <c r="F275" s="47"/>
      <c r="G275" s="47"/>
    </row>
    <row r="276" spans="1:11" x14ac:dyDescent="0.3">
      <c r="A276" s="106"/>
      <c r="B276" s="47"/>
      <c r="C276" s="47"/>
      <c r="D276" s="47"/>
      <c r="E276" s="47"/>
      <c r="F276" s="47"/>
      <c r="G276" s="47"/>
    </row>
    <row r="277" spans="1:11" x14ac:dyDescent="0.3">
      <c r="A277" s="105" t="s">
        <v>124</v>
      </c>
      <c r="B277" s="47"/>
      <c r="C277" s="47"/>
      <c r="D277" s="47"/>
      <c r="E277" s="47"/>
      <c r="F277" s="47"/>
      <c r="G277" s="47"/>
    </row>
    <row r="278" spans="1:11" x14ac:dyDescent="0.3">
      <c r="A278" s="92"/>
      <c r="G278" s="47"/>
    </row>
    <row r="279" spans="1:11" x14ac:dyDescent="0.3">
      <c r="A279" s="92"/>
    </row>
    <row r="280" spans="1:11" x14ac:dyDescent="0.3">
      <c r="A280" s="92" t="s">
        <v>264</v>
      </c>
    </row>
    <row r="281" spans="1:11" x14ac:dyDescent="0.3">
      <c r="C281" s="11" t="s">
        <v>67</v>
      </c>
    </row>
    <row r="282" spans="1:11" x14ac:dyDescent="0.3">
      <c r="C282" s="11" t="s">
        <v>117</v>
      </c>
    </row>
  </sheetData>
  <sortState xmlns:xlrd2="http://schemas.microsoft.com/office/spreadsheetml/2017/richdata2" ref="A242:E282">
    <sortCondition ref="A242"/>
  </sortState>
  <mergeCells count="19">
    <mergeCell ref="B241:D241"/>
    <mergeCell ref="A248:E248"/>
    <mergeCell ref="C252:E252"/>
    <mergeCell ref="B178:D178"/>
    <mergeCell ref="A185:E185"/>
    <mergeCell ref="C189:E189"/>
    <mergeCell ref="B189:B190"/>
    <mergeCell ref="A189:A190"/>
    <mergeCell ref="K49:P50"/>
    <mergeCell ref="B1:D1"/>
    <mergeCell ref="C8:E8"/>
    <mergeCell ref="A6:E6"/>
    <mergeCell ref="C133:E133"/>
    <mergeCell ref="B122:D122"/>
    <mergeCell ref="A129:E129"/>
    <mergeCell ref="F6:G6"/>
    <mergeCell ref="B8:B9"/>
    <mergeCell ref="B133:B134"/>
    <mergeCell ref="A133:A134"/>
  </mergeCells>
  <pageMargins left="0.70866141732283472" right="0.70866141732283472" top="0.55118110236220474" bottom="0.55118110236220474" header="0.31496062992125984" footer="0.31496062992125984"/>
  <pageSetup paperSize="9" fitToHeight="0" orientation="landscape" r:id="rId1"/>
  <rowBreaks count="4" manualBreakCount="4">
    <brk id="59" max="5" man="1"/>
    <brk id="121" max="5" man="1"/>
    <brk id="177" max="5" man="1"/>
    <brk id="240" max="5" man="1"/>
  </rowBreaks>
  <drawing r:id="rId2"/>
  <legacyDrawing r:id="rId3"/>
  <oleObjects>
    <mc:AlternateContent xmlns:mc="http://schemas.openxmlformats.org/markup-compatibility/2006">
      <mc:Choice Requires="x14">
        <oleObject progId="Word.Picture.8" shapeId="28673" r:id="rId4">
          <objectPr defaultSize="0" autoPict="0" r:id="rId5">
            <anchor moveWithCells="1" sizeWithCells="1">
              <from>
                <xdr:col>0</xdr:col>
                <xdr:colOff>0</xdr:colOff>
                <xdr:row>0</xdr:row>
                <xdr:rowOff>0</xdr:rowOff>
              </from>
              <to>
                <xdr:col>0</xdr:col>
                <xdr:colOff>971550</xdr:colOff>
                <xdr:row>2</xdr:row>
                <xdr:rowOff>0</xdr:rowOff>
              </to>
            </anchor>
          </objectPr>
        </oleObject>
      </mc:Choice>
      <mc:Fallback>
        <oleObject progId="Word.Picture.8" shapeId="28673" r:id="rId4"/>
      </mc:Fallback>
    </mc:AlternateContent>
    <mc:AlternateContent xmlns:mc="http://schemas.openxmlformats.org/markup-compatibility/2006">
      <mc:Choice Requires="x14">
        <oleObject progId="Word.Picture.8" shapeId="28674" r:id="rId6">
          <objectPr defaultSize="0" autoPict="0" r:id="rId5">
            <anchor moveWithCells="1" sizeWithCells="1">
              <from>
                <xdr:col>0</xdr:col>
                <xdr:colOff>0</xdr:colOff>
                <xdr:row>0</xdr:row>
                <xdr:rowOff>0</xdr:rowOff>
              </from>
              <to>
                <xdr:col>0</xdr:col>
                <xdr:colOff>971550</xdr:colOff>
                <xdr:row>2</xdr:row>
                <xdr:rowOff>0</xdr:rowOff>
              </to>
            </anchor>
          </objectPr>
        </oleObject>
      </mc:Choice>
      <mc:Fallback>
        <oleObject progId="Word.Picture.8" shapeId="28674" r:id="rId6"/>
      </mc:Fallback>
    </mc:AlternateContent>
    <mc:AlternateContent xmlns:mc="http://schemas.openxmlformats.org/markup-compatibility/2006">
      <mc:Choice Requires="x14">
        <oleObject progId="Word.Picture.8" shapeId="28675" r:id="rId7">
          <objectPr defaultSize="0" autoPict="0" r:id="rId8">
            <anchor moveWithCells="1" sizeWithCells="1">
              <from>
                <xdr:col>3</xdr:col>
                <xdr:colOff>9525</xdr:colOff>
                <xdr:row>0</xdr:row>
                <xdr:rowOff>352425</xdr:rowOff>
              </from>
              <to>
                <xdr:col>4</xdr:col>
                <xdr:colOff>314325</xdr:colOff>
                <xdr:row>3</xdr:row>
                <xdr:rowOff>85725</xdr:rowOff>
              </to>
            </anchor>
          </objectPr>
        </oleObject>
      </mc:Choice>
      <mc:Fallback>
        <oleObject progId="Word.Picture.8" shapeId="28675" r:id="rId7"/>
      </mc:Fallback>
    </mc:AlternateContent>
    <mc:AlternateContent xmlns:mc="http://schemas.openxmlformats.org/markup-compatibility/2006">
      <mc:Choice Requires="x14">
        <oleObject progId="Word.Picture.8" shapeId="28679" r:id="rId9">
          <objectPr defaultSize="0" autoPict="0" r:id="rId5">
            <anchor moveWithCells="1" sizeWithCells="1">
              <from>
                <xdr:col>0</xdr:col>
                <xdr:colOff>0</xdr:colOff>
                <xdr:row>121</xdr:row>
                <xdr:rowOff>0</xdr:rowOff>
              </from>
              <to>
                <xdr:col>0</xdr:col>
                <xdr:colOff>971550</xdr:colOff>
                <xdr:row>124</xdr:row>
                <xdr:rowOff>0</xdr:rowOff>
              </to>
            </anchor>
          </objectPr>
        </oleObject>
      </mc:Choice>
      <mc:Fallback>
        <oleObject progId="Word.Picture.8" shapeId="28679" r:id="rId9"/>
      </mc:Fallback>
    </mc:AlternateContent>
    <mc:AlternateContent xmlns:mc="http://schemas.openxmlformats.org/markup-compatibility/2006">
      <mc:Choice Requires="x14">
        <oleObject progId="Word.Picture.8" shapeId="28680" r:id="rId10">
          <objectPr defaultSize="0" autoPict="0" r:id="rId5">
            <anchor moveWithCells="1" sizeWithCells="1">
              <from>
                <xdr:col>0</xdr:col>
                <xdr:colOff>0</xdr:colOff>
                <xdr:row>121</xdr:row>
                <xdr:rowOff>0</xdr:rowOff>
              </from>
              <to>
                <xdr:col>0</xdr:col>
                <xdr:colOff>971550</xdr:colOff>
                <xdr:row>124</xdr:row>
                <xdr:rowOff>0</xdr:rowOff>
              </to>
            </anchor>
          </objectPr>
        </oleObject>
      </mc:Choice>
      <mc:Fallback>
        <oleObject progId="Word.Picture.8" shapeId="28680" r:id="rId10"/>
      </mc:Fallback>
    </mc:AlternateContent>
    <mc:AlternateContent xmlns:mc="http://schemas.openxmlformats.org/markup-compatibility/2006">
      <mc:Choice Requires="x14">
        <oleObject progId="Word.Picture.8" shapeId="28681" r:id="rId11">
          <objectPr defaultSize="0" autoPict="0" r:id="rId8">
            <anchor moveWithCells="1" sizeWithCells="1">
              <from>
                <xdr:col>3</xdr:col>
                <xdr:colOff>9525</xdr:colOff>
                <xdr:row>121</xdr:row>
                <xdr:rowOff>352425</xdr:rowOff>
              </from>
              <to>
                <xdr:col>4</xdr:col>
                <xdr:colOff>238125</xdr:colOff>
                <xdr:row>124</xdr:row>
                <xdr:rowOff>38100</xdr:rowOff>
              </to>
            </anchor>
          </objectPr>
        </oleObject>
      </mc:Choice>
      <mc:Fallback>
        <oleObject progId="Word.Picture.8" shapeId="28681" r:id="rId11"/>
      </mc:Fallback>
    </mc:AlternateContent>
    <mc:AlternateContent xmlns:mc="http://schemas.openxmlformats.org/markup-compatibility/2006">
      <mc:Choice Requires="x14">
        <oleObject progId="Word.Picture.8" shapeId="28690" r:id="rId12">
          <objectPr defaultSize="0" autoPict="0" r:id="rId5">
            <anchor moveWithCells="1" sizeWithCells="1">
              <from>
                <xdr:col>0</xdr:col>
                <xdr:colOff>0</xdr:colOff>
                <xdr:row>177</xdr:row>
                <xdr:rowOff>0</xdr:rowOff>
              </from>
              <to>
                <xdr:col>0</xdr:col>
                <xdr:colOff>971550</xdr:colOff>
                <xdr:row>180</xdr:row>
                <xdr:rowOff>0</xdr:rowOff>
              </to>
            </anchor>
          </objectPr>
        </oleObject>
      </mc:Choice>
      <mc:Fallback>
        <oleObject progId="Word.Picture.8" shapeId="28690" r:id="rId12"/>
      </mc:Fallback>
    </mc:AlternateContent>
    <mc:AlternateContent xmlns:mc="http://schemas.openxmlformats.org/markup-compatibility/2006">
      <mc:Choice Requires="x14">
        <oleObject progId="Word.Picture.8" shapeId="28691" r:id="rId13">
          <objectPr defaultSize="0" autoPict="0" r:id="rId5">
            <anchor moveWithCells="1" sizeWithCells="1">
              <from>
                <xdr:col>0</xdr:col>
                <xdr:colOff>0</xdr:colOff>
                <xdr:row>177</xdr:row>
                <xdr:rowOff>0</xdr:rowOff>
              </from>
              <to>
                <xdr:col>0</xdr:col>
                <xdr:colOff>971550</xdr:colOff>
                <xdr:row>180</xdr:row>
                <xdr:rowOff>0</xdr:rowOff>
              </to>
            </anchor>
          </objectPr>
        </oleObject>
      </mc:Choice>
      <mc:Fallback>
        <oleObject progId="Word.Picture.8" shapeId="28691" r:id="rId13"/>
      </mc:Fallback>
    </mc:AlternateContent>
    <mc:AlternateContent xmlns:mc="http://schemas.openxmlformats.org/markup-compatibility/2006">
      <mc:Choice Requires="x14">
        <oleObject progId="Word.Picture.8" shapeId="28692" r:id="rId14">
          <objectPr defaultSize="0" autoPict="0" r:id="rId8">
            <anchor moveWithCells="1" sizeWithCells="1">
              <from>
                <xdr:col>3</xdr:col>
                <xdr:colOff>9525</xdr:colOff>
                <xdr:row>177</xdr:row>
                <xdr:rowOff>342900</xdr:rowOff>
              </from>
              <to>
                <xdr:col>4</xdr:col>
                <xdr:colOff>238125</xdr:colOff>
                <xdr:row>180</xdr:row>
                <xdr:rowOff>28575</xdr:rowOff>
              </to>
            </anchor>
          </objectPr>
        </oleObject>
      </mc:Choice>
      <mc:Fallback>
        <oleObject progId="Word.Picture.8" shapeId="28692" r:id="rId14"/>
      </mc:Fallback>
    </mc:AlternateContent>
    <mc:AlternateContent xmlns:mc="http://schemas.openxmlformats.org/markup-compatibility/2006">
      <mc:Choice Requires="x14">
        <oleObject progId="Word.Picture.8" shapeId="28696" r:id="rId15">
          <objectPr defaultSize="0" autoPict="0" r:id="rId5">
            <anchor moveWithCells="1" sizeWithCells="1">
              <from>
                <xdr:col>0</xdr:col>
                <xdr:colOff>0</xdr:colOff>
                <xdr:row>240</xdr:row>
                <xdr:rowOff>0</xdr:rowOff>
              </from>
              <to>
                <xdr:col>0</xdr:col>
                <xdr:colOff>971550</xdr:colOff>
                <xdr:row>243</xdr:row>
                <xdr:rowOff>0</xdr:rowOff>
              </to>
            </anchor>
          </objectPr>
        </oleObject>
      </mc:Choice>
      <mc:Fallback>
        <oleObject progId="Word.Picture.8" shapeId="28696" r:id="rId15"/>
      </mc:Fallback>
    </mc:AlternateContent>
    <mc:AlternateContent xmlns:mc="http://schemas.openxmlformats.org/markup-compatibility/2006">
      <mc:Choice Requires="x14">
        <oleObject progId="Word.Picture.8" shapeId="28697" r:id="rId16">
          <objectPr defaultSize="0" autoPict="0" r:id="rId5">
            <anchor moveWithCells="1" sizeWithCells="1">
              <from>
                <xdr:col>0</xdr:col>
                <xdr:colOff>0</xdr:colOff>
                <xdr:row>240</xdr:row>
                <xdr:rowOff>0</xdr:rowOff>
              </from>
              <to>
                <xdr:col>0</xdr:col>
                <xdr:colOff>971550</xdr:colOff>
                <xdr:row>243</xdr:row>
                <xdr:rowOff>0</xdr:rowOff>
              </to>
            </anchor>
          </objectPr>
        </oleObject>
      </mc:Choice>
      <mc:Fallback>
        <oleObject progId="Word.Picture.8" shapeId="28697" r:id="rId16"/>
      </mc:Fallback>
    </mc:AlternateContent>
    <mc:AlternateContent xmlns:mc="http://schemas.openxmlformats.org/markup-compatibility/2006">
      <mc:Choice Requires="x14">
        <oleObject progId="Word.Picture.8" shapeId="28698" r:id="rId17">
          <objectPr defaultSize="0" autoPict="0" r:id="rId8">
            <anchor moveWithCells="1" sizeWithCells="1">
              <from>
                <xdr:col>3</xdr:col>
                <xdr:colOff>9525</xdr:colOff>
                <xdr:row>240</xdr:row>
                <xdr:rowOff>342900</xdr:rowOff>
              </from>
              <to>
                <xdr:col>4</xdr:col>
                <xdr:colOff>352425</xdr:colOff>
                <xdr:row>243</xdr:row>
                <xdr:rowOff>95250</xdr:rowOff>
              </to>
            </anchor>
          </objectPr>
        </oleObject>
      </mc:Choice>
      <mc:Fallback>
        <oleObject progId="Word.Picture.8" shapeId="28698" r:id="rId17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Delovni listi</vt:lpstr>
      </vt:variant>
      <vt:variant>
        <vt:i4>2</vt:i4>
      </vt:variant>
      <vt:variant>
        <vt:lpstr>Imenovani obsegi</vt:lpstr>
      </vt:variant>
      <vt:variant>
        <vt:i4>2</vt:i4>
      </vt:variant>
    </vt:vector>
  </HeadingPairs>
  <TitlesOfParts>
    <vt:vector size="4" baseType="lpstr">
      <vt:lpstr>Prebold CENIK TRG </vt:lpstr>
      <vt:lpstr>Trbovlje  CENIK 1.4.2026 TRG</vt:lpstr>
      <vt:lpstr>'Prebold CENIK TRG '!Področje_tiskanja</vt:lpstr>
      <vt:lpstr>'Trbovlje  CENIK 1.4.2026 TRG'!Področje_tiskanja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Janja Presečki</dc:creator>
  <cp:lastModifiedBy>Urška Drame</cp:lastModifiedBy>
  <cp:lastPrinted>2026-03-21T10:57:12Z</cp:lastPrinted>
  <dcterms:created xsi:type="dcterms:W3CDTF">2015-12-10T07:32:00Z</dcterms:created>
  <dcterms:modified xsi:type="dcterms:W3CDTF">2026-03-31T13:20:59Z</dcterms:modified>
</cp:coreProperties>
</file>